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A:\DPE\02 NOWA PERSPEKTYWA 2014 - 2020\Harmonogram naborów\2019 Harmonogram naborów\Harmonogram naborów - aktualizacja kwiecień 2019 r\"/>
    </mc:Choice>
  </mc:AlternateContent>
  <bookViews>
    <workbookView xWindow="0" yWindow="60" windowWidth="28800" windowHeight="12375" firstSheet="2" activeTab="2"/>
  </bookViews>
  <sheets>
    <sheet name="Arkusz2" sheetId="1" state="hidden" r:id="rId1"/>
    <sheet name="turystyka" sheetId="2" state="hidden" r:id="rId2"/>
    <sheet name="2019" sheetId="6" r:id="rId3"/>
    <sheet name="Arkusz1" sheetId="8" r:id="rId4"/>
  </sheets>
  <definedNames>
    <definedName name="_xlnm.Print_Area" localSheetId="2">'2019'!$A$1:$J$97</definedName>
    <definedName name="_xlnm.Print_Area" localSheetId="0">Arkusz2!$A$1:$I$24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ksiodmiak - Widok osobisty" guid="{DD4474E5-D5C4-4547-AA7D-7B42369A270E}" mergeInterval="0" personalView="1" maximized="1" xWindow="1" yWindow="1" windowWidth="1276" windowHeight="795" activeSheetId="4"/>
    <customWorkbookView name="Filip  Baranowski - Widok osobisty" guid="{E45D2A30-37A3-41E8-841B-035952EA1EE5}" mergeInterval="0" personalView="1" maximized="1" windowWidth="1916" windowHeight="851" activeSheetId="5"/>
    <customWorkbookView name="Agata Gęsiak-Kaniuka - Widok osobisty" guid="{7FE34C6F-E5C5-4CFA-8AC5-65F19697820F}" mergeInterval="0" personalView="1" maximized="1" windowWidth="1885" windowHeight="887" activeSheetId="4"/>
    <customWorkbookView name="Marta Meyer - Widok osobisty" guid="{62412EED-A786-43C6-8593-8426B4A9D420}" mergeInterval="0" personalView="1" maximized="1" windowWidth="1916" windowHeight="855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Agata Kopeć - Widok osobisty" guid="{B91D411A-F4F3-457B-A267-E1BABADA3EB6}" mergeInterval="0" personalView="1" maximized="1" windowWidth="1916" windowHeight="855" activeSheetId="4"/>
  </customWorkbookViews>
  <fileRecoveryPr autoRecover="0"/>
</workbook>
</file>

<file path=xl/calcChain.xml><?xml version="1.0" encoding="utf-8"?>
<calcChain xmlns="http://schemas.openxmlformats.org/spreadsheetml/2006/main">
  <c r="F16" i="6" l="1"/>
  <c r="G89" i="6" l="1"/>
  <c r="G88" i="6"/>
  <c r="G87" i="6" s="1"/>
  <c r="F54" i="6" l="1"/>
  <c r="F43" i="6"/>
  <c r="F44" i="6"/>
  <c r="F37" i="6" l="1"/>
  <c r="F36" i="6" l="1"/>
  <c r="F40" i="6" l="1"/>
  <c r="F38" i="6" l="1"/>
  <c r="F18" i="6"/>
  <c r="F12" i="6" l="1"/>
  <c r="F73" i="6" l="1"/>
  <c r="F63" i="6" l="1"/>
  <c r="F86" i="6" l="1"/>
  <c r="F85" i="6"/>
  <c r="F84" i="6"/>
  <c r="F83" i="6"/>
  <c r="F30" i="6" l="1"/>
  <c r="F21" i="6" l="1"/>
  <c r="F20" i="6"/>
  <c r="F28" i="6" l="1"/>
  <c r="F75" i="6" l="1"/>
  <c r="F71" i="6"/>
  <c r="F69" i="6"/>
  <c r="F68" i="6"/>
  <c r="F61" i="6"/>
  <c r="F79" i="6" l="1"/>
  <c r="F78" i="6"/>
  <c r="F89" i="6" l="1"/>
  <c r="F34" i="6"/>
  <c r="F15" i="6"/>
  <c r="F13" i="6"/>
  <c r="F11" i="6"/>
  <c r="F88" i="6" l="1"/>
  <c r="F87" i="6" s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<sst xmlns="http://schemas.openxmlformats.org/spreadsheetml/2006/main" count="371" uniqueCount="278">
  <si>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</si>
  <si>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</si>
  <si>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</si>
  <si>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</si>
  <si>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</si>
  <si>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</si>
  <si>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</si>
  <si>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</si>
  <si>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</si>
  <si>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</si>
  <si>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</si>
  <si>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</si>
  <si>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</si>
  <si>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</si>
  <si>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</si>
  <si>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</si>
  <si>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</si>
  <si>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</si>
  <si>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</si>
  <si>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</si>
  <si>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</si>
  <si>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</si>
  <si>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</si>
  <si>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</si>
  <si>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</si>
  <si>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</si>
  <si>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</si>
  <si>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</si>
  <si>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</si>
  <si>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</si>
  <si>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</si>
  <si>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</si>
  <si>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</si>
  <si>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</si>
  <si>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</si>
  <si>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</si>
  <si>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</si>
  <si>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</si>
  <si>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</si>
  <si>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</si>
  <si>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</si>
  <si>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</si>
  <si>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</si>
  <si>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</si>
  <si>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</si>
  <si>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</si>
  <si>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</si>
  <si>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</si>
  <si>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</si>
  <si>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</si>
  <si>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</si>
  <si>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</si>
  <si>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</si>
  <si>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</si>
  <si>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</si>
  <si>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</si>
  <si>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</si>
  <si>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</si>
  <si>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</si>
  <si>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</si>
  <si>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</si>
  <si>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</si>
  <si>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</si>
  <si>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</si>
  <si>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</si>
  <si>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</si>
  <si>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</si>
  <si>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</si>
  <si>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</si>
  <si>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</si>
  <si>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</si>
  <si>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</si>
  <si>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</si>
  <si>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</si>
  <si>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</si>
  <si>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</si>
  <si>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</si>
  <si>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</si>
  <si>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</si>
  <si>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</si>
  <si>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</si>
  <si>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</si>
  <si>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</si>
  <si>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</si>
  <si>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</si>
  <si>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</si>
  <si>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</si>
  <si>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</si>
  <si>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IZ RPO WD</t>
  </si>
  <si>
    <t>jw.</t>
  </si>
  <si>
    <t>Działanie 4.2 Gospodarka wodno-ściekowa</t>
  </si>
  <si>
    <t>Działanie 4.5 Bezpieczeństwo</t>
  </si>
  <si>
    <t>Działanie 7.1 Inwestycje w edukację przedszkolną, podstawową i gimnazjalną</t>
  </si>
  <si>
    <t>Działanie 3.3 Efektywność energetyczna w budynkach użyteczności publicznej i sektorze mieszkaniowym</t>
  </si>
  <si>
    <t>Działanie 3.4 Wdrażanie strategii niskoemisyjnych</t>
  </si>
  <si>
    <t>Dodatkowe informacje
(kwoty w euro)</t>
  </si>
  <si>
    <t>Lp.</t>
  </si>
  <si>
    <t>IZ RPO WD
ZIT AJ</t>
  </si>
  <si>
    <t>DWUP</t>
  </si>
  <si>
    <t>Działanie 8.4 Godzenie życia zawodowego i prywatnego</t>
  </si>
  <si>
    <t>Działanie 8.1 Projekty powiatowych urzędów pracy - projekty wybierane w trybie pozakonkursowym</t>
  </si>
  <si>
    <t xml:space="preserve">Działanie 9.1 Aktywna integracja  </t>
  </si>
  <si>
    <t>ZIT AW</t>
  </si>
  <si>
    <t>Działanie 10.1 Zapewnienie równego dostępu do wysokiej jakości edukacji przedszkolnej</t>
  </si>
  <si>
    <t>EFRR</t>
  </si>
  <si>
    <t>EFS</t>
  </si>
  <si>
    <t>ogółem</t>
  </si>
  <si>
    <t>Orientacyjna kwota przeznaczona na dofinansowanie projektów w ramach konkursów 
EFRR/EFS 
w euro</t>
  </si>
  <si>
    <t>ZIT AJ</t>
  </si>
  <si>
    <t xml:space="preserve">IZ RPO WD                                       </t>
  </si>
  <si>
    <t xml:space="preserve">DIP                                     </t>
  </si>
  <si>
    <t xml:space="preserve">DWUP                                </t>
  </si>
  <si>
    <t xml:space="preserve">ZIT WROF                            </t>
  </si>
  <si>
    <t>Wnioskodawcy</t>
  </si>
  <si>
    <t xml:space="preserve">9.1.A (pierwszy typ operacji):  
kompleksowe projekty Ośrodków Pomocy Społecznej oraz Powiatowych Centrów Pomocy Rodzinie z wykorzystaniem usług aktywnej integracji </t>
  </si>
  <si>
    <t>Instytucja ogłaszająca konkurs
(wraz z hiperłączem do strony
instytucji)</t>
  </si>
  <si>
    <t>OŚ PRIORYTETOWA 1 PRZEDSIĘBIORSTWA I INNOWACJE</t>
  </si>
  <si>
    <t>Działanie 1.2 Innowacyjne przedsiębiorstwa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</si>
  <si>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</si>
  <si>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</si>
  <si>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</si>
  <si>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</si>
  <si>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</si>
  <si>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</si>
  <si>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</si>
  <si>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Działanie 4.1. Gospodarka odpadami</t>
  </si>
  <si>
    <t>OŚ PRIORYTETOWA 5 TRANSPORT</t>
  </si>
  <si>
    <t>Działanie 1.3. Rozwój przedsiębiorczości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</si>
  <si>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</si>
  <si>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>IZ RPO WD
ZIT WrOF</t>
  </si>
  <si>
    <t>IZ RPO
ZIT WROF</t>
  </si>
  <si>
    <t>OŚ PRIORYTETOWA 7 INFRASTRUKTURA EDUKACYJNA</t>
  </si>
  <si>
    <t>Hiperełącza do stron IOK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</si>
  <si>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</si>
  <si>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</si>
  <si>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>HARMONOGRAM NABORÓW WNIOSKÓW O DOFINANSOWANIE W TRYBIE KONKURSOWYM 
DLA REGIONALNEGO PROGRAMU OPERACYJNEGO WOJEWÓDZTWA DOLNOŚLĄSKIEGO 2014-2020  
NA ROK 2019</t>
  </si>
  <si>
    <t>1.2.Ca Usługi dla przedsiębiorstw - profesjonalne usługi proinnowacyjne świadczone przez instytucje otoczenia biznesu</t>
  </si>
  <si>
    <t>Działanie 2.1 E-usługi publiczne - nie przewiduje się naboru w 2019 r.</t>
  </si>
  <si>
    <t>Działanie 3.1 Produkcja i dystrybucja energii ze źródeł odnawialnych - nie przewiduje się naboru w 2019 r.</t>
  </si>
  <si>
    <t>Działanie 3.2 Efektywność energetyczna w MŚP - nie przewiduje się naboru w 2019 r.</t>
  </si>
  <si>
    <t>Działanie 3.5. Wysokosprawna kogeneracja  - nie przewiduje się naboru w 2019 r.</t>
  </si>
  <si>
    <t>Działanie 4.4. Ochrona i udostępnianie zasobów przyrodniczych - nie przewiduje się naboru w 2019 r.</t>
  </si>
  <si>
    <t xml:space="preserve">4.5.C Projekty dotyczące zabezpieczenia obszarów miejskich do 100 tys. mieszkańców przed niekorzystnymi zjawiskami pogodowymi i ich następstwami (przede wszystkim w zakresie zagospodarowania wód opadowych, w tym:
• systemy zbierania i retencjonowania wody opadowej, budowa/ modernizacja sieci kanalizacji deszczowej wraz z infrastrukturą towarzyszącą.
</t>
  </si>
  <si>
    <t>4.5.C Projekty dotyczące zabezpieczenia obszarów miejskich do 100 tys. mieszkańców przed niekorzystnymi zjawiskami pogodowymi i ich następstwami (przede wszystkim w zakresie zagospodarowania wód opadowych, w tym:
• systemy zbierania i retencjonowania wody opadowej, budowa/ modernizacja sieci kanalizacji deszczowej wraz z infrastrukturą towarzyszącą.</t>
  </si>
  <si>
    <t>Działanie 5.1 Drogowa dostępność transportowa - nie przewiduje się naboru w 2019 r.</t>
  </si>
  <si>
    <t>Działanie 5.2 System transportu kolejowego - nie przewiduje się naboru w 2019 r.</t>
  </si>
  <si>
    <t>Działanie 6.1 Inwestycje w infrastrukturę społeczną - nie przewiduje się naboru w 2019 r.</t>
  </si>
  <si>
    <t>Działanie 6.2 Inwestycje w infrastrukturę zdrowotną  - nie przewiduje się naboru w 2019 r.</t>
  </si>
  <si>
    <t>Działanie 6.3 Rewitalizacja zdegradowanych obszarów   - nie przewiduje się naboru w 2019 r.</t>
  </si>
  <si>
    <t>Edukacja przedszkolna mająca na celu tworzenie nowych miejsc przedszkolnych 
7.1.A  Przedsięwzięcia z zakresu tworzenia nowych miejsc dla dzieci w wieku przedszkolnym i wypełniania luki w dostępie do tego typu usług realizowane poprzez przebudowę, rozbudowę, adaptację, budowę (w tym także zakupu wyposażenia) budynków przedszkolnych oraz innych form wychowania przedszkolnego.
7.1.B Przedsięwzięcia z zakresu tworzenia nowych miejsc dla dzieci w wieku przedszkolnym i wypełniania luki w dostępie do tego typu usług realizowane poprzez zakup wyposażenia do budynków przedszkolnych oraz innych form wychowania przedszkolnego.</t>
  </si>
  <si>
    <t>Działanie 7.2 Inwestycje w edukację ponadgimnazjalną, w tym zawodową - nie przewiduje się naboru w 2019 r.</t>
  </si>
  <si>
    <t>Działanie 8.7 Aktywne i zdrowe starzenie się- nie przewiduje się naboru w 2019 r.</t>
  </si>
  <si>
    <t>Działanie 8.6 Zwiększenie konkurencyjności przedsiębiorstw i przedsiębiorców z sektora MMŚP - nie przewiduje się naboru w 2019 r.</t>
  </si>
  <si>
    <t xml:space="preserve">9.1.A (drugi typ operacji): 
Projekty na rzecz integracji społeczno-zawodowej osób zagrożonych ubóstwem lub wykluczeniem społecznym
9.1.C Wsparcie dla tworzenia i/lub działalności podmiotów integracji społecznej tj. CIS, KIS, ZAZ, WTZ </t>
  </si>
  <si>
    <t>Działanie 10.2 Zapewnienie równego dostępu do wysokiej jakości edukacji podstawowej, gimnazjalnej i ponadgimnazjalnej - nie przewiduje się naboru w 2019 r.</t>
  </si>
  <si>
    <t>Działanie 1.1 Wzmacnianie potencjału B+R i wdrożeniowego uczelni i jednostek naukowych - nie przewiduje się naboru w 2019 r.</t>
  </si>
  <si>
    <t>Działanie 8.3 Samozatrudnienie, przedsiębiorczość oraz tworzenie nowych miejsc pracy - nie przewiduje się naboru w 2019 r.</t>
  </si>
  <si>
    <t xml:space="preserve">8.4 A Aktywizacja zawodowa osób opiekujących się dziećmi w wieku do lat 3 poprzez tworzenie i rozwijanie miejsc opieki nad dziećmi do lat 3 zgodnie z ustawą o opiece nad dziećmi w wieku do lat 3 oraz pokrywanie kosztów opieki </t>
  </si>
  <si>
    <t>• osoby prowadzące działalność gospodarczą, 
• przedsiębiorcy,
• organizacje pracodawców, 
• związki zawodowe, 
• jednostki samorządu terytorialnego, w tym samorządowe jednostki organizacyjne, 
• spółdzielnie, 
• samodzielne publiczne zakłady opieki zdrowotnej, 
• organizacje pozarządowe, wspólnoty mieszkaniowe, 
• placówki systemu oświaty, 
• inne jednostki organizacyjne systemu oświaty niepubliczne.</t>
  </si>
  <si>
    <t>• MŚP
• konsorcja przedsiębiorstw z jednostkami naukowymi, uczelniami/ szkołami wyższymi lub podmiotami leczniczymi, bądź ze spółkami celowymi tworzonymi przez te podmioty</t>
  </si>
  <si>
    <t>017
018
101</t>
  </si>
  <si>
    <t>020
021
022</t>
  </si>
  <si>
    <t>013</t>
  </si>
  <si>
    <t xml:space="preserve">087
</t>
  </si>
  <si>
    <t xml:space="preserve">opublikowanie ogłoszenia o konkursie:                                            18 luty 2019 r.                 
planowany termin rozpoczęcia składania wniosków:  
18 marca 2019 r.   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</si>
  <si>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</t>
  </si>
  <si>
    <t>Działanie 9.4 Wspieranie gospodarki społecznej</t>
  </si>
  <si>
    <t>• Akredytowane Ośrodki Wsparcia Ekonomii Społecznej</t>
  </si>
  <si>
    <t xml:space="preserve">9.4.A. Usługi wsparcia ekonomii społecznej i przedsiębiorstw społecznych realizowane w sposób komplementarny w ramach trzech modułów: 1) Usług animacji, 2) Usług rozwoju ekonomii społecznej, 3) Usług wsparcia istniejących przedsiębiorstw społecznych. </t>
  </si>
  <si>
    <t>052</t>
  </si>
  <si>
    <t>02
62
64
69
101</t>
  </si>
  <si>
    <t>1.3.B Wsparcie infrastruktury przeznaczonej dla przedsiębiorstw</t>
  </si>
  <si>
    <t xml:space="preserve">opublikowanie ogłoszenia o konkursie:                                            16 września  2019 r.                 
planowany termin rozpoczęcia składania wniosków:  
28 października 2019 r.   </t>
  </si>
  <si>
    <t xml:space="preserve">opublikowanie ogłoszenia o konkursie:                                             27 maja 2019 r.                 
planowany termin rozpoczęcia składania wniosków:  
2 lipca 2019 r.   </t>
  </si>
  <si>
    <t xml:space="preserve">opublikowanie ogłoszenia o konkursie:                                             29 stycznia 2019 r.                 
planowany termin rozpoczęcia składania wniosków:  
4 marca  2019 r.   </t>
  </si>
  <si>
    <t xml:space="preserve">9.2.A  Usługi asystenckie i opiekuńcze </t>
  </si>
  <si>
    <t xml:space="preserve">opublikowanie ogłoszenia o konkursie:                                            8 stycznia 2019 r.                 
planowany termin rozpoczęcia składania wniosków:  
8 lutego 2019 r.   </t>
  </si>
  <si>
    <t>3.3 C Projekty demonstracyjne – publiczne inwestycje w zakresie budownictwa o znacznie podwyższonych parametrach charakterystyki energetycznej w budynkach użyteczności publicznej</t>
  </si>
  <si>
    <t xml:space="preserve">
opublikowanie ogłoszenia o konkursie:                                    26 marca 2019 r.                                        
planowany termin rozpoczęcia składania wniosków:  
 26 kwietnia 2019 r.   
</t>
  </si>
  <si>
    <t xml:space="preserve">opublikowanie ogłoszenia o konkursie:                                                          19 lutego 2019 r.                 
planowany termin rozpoczęcia składania wniosków:                                                                                                              22 marca 2019 r. 
</t>
  </si>
  <si>
    <t>1.5.A. Wsparcie innowacyjności produktowej i procesowej MSP</t>
  </si>
  <si>
    <t>1, 67, 69</t>
  </si>
  <si>
    <t>Mikroprzedsiebiorstwa prowadzące dzialaność gospodarczą krócej niz 2 lata licząc od daty ogloszenia naboru</t>
  </si>
  <si>
    <t xml:space="preserve">Działanie 1.5 Rozwój produktów i usług w MŚP </t>
  </si>
  <si>
    <t>Działanie 1.4 Internacjonalizacja przedsiębiorstw</t>
  </si>
  <si>
    <t>Konkurs będzie ukierunkowany na Obszary Strategicznej Interwencji (OSI). 
Alokacja w ramach konkursu zostanie podzielona na 5 OSI:
ZOI - 1 146 620 EUR
LGOI - 1 243 238 EUR
OIDB - 1 014 822 EUR
OIRW - 919 884 EUR
ZKD - 1 223 294 EUR.
Wsparcie będzie udzielane jako pomoc publiczna.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</si>
  <si>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</si>
  <si>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- nie przewiduje się naboru w 2019 r.</t>
    </r>
  </si>
  <si>
    <t>• jednostki samorządu terytorialnego, ich związki                                  i stowarzyszenia;
• jednostki organizacyjne jednostek samorządu terytorialnego;
• organy prowadzące przedszkola i inne formy wychowania przedszkolnego, w tym organizacje pozarządowe;
• specjalne ośrodki szkolno-wychowawcze.</t>
  </si>
  <si>
    <t xml:space="preserve">• jednostki samorządu terytorialnego, ich związki                 i stowarzyszenia
•jednostki organizacyjne jednostek samorządu terytorialnego
• specjalne strefy ekonomiczne (SSE)
• instytucje otoczenia biznesu (IOB)
• uczelnie/szkoły wyższe
• lokalne grupy działania (LGD)
</t>
  </si>
  <si>
    <t>Poddziałanie 1.2.1 konkurs horyzontalny</t>
  </si>
  <si>
    <t>Poddziałanie 1.3.1 konkurs horyzontalny</t>
  </si>
  <si>
    <t xml:space="preserve"> Poddziałanie 1.4.1 konkurs horyzontalny</t>
  </si>
  <si>
    <t>Działanie 4.1.            konkurs horyzontalny</t>
  </si>
  <si>
    <t>Poddziałanie 4.5.1 konkurs horyzontalny</t>
  </si>
  <si>
    <t>Poddziałanie 8.4.1 konkurs horyzontalny</t>
  </si>
  <si>
    <t>Poddziałanie 9.1.1 konkurs horyzontalny</t>
  </si>
  <si>
    <t>Działanie 9.4  horyzontalne</t>
  </si>
  <si>
    <t>Poddziałanie 10.1.1  konkurs horyzontalny</t>
  </si>
  <si>
    <t>Poddziałanie 9.2.1 konkurs horyzontalny</t>
  </si>
  <si>
    <t>• MŚP;                                                                                                                                                                             • zgrupowania i partnerstwa MŚP;                                                                                               z wyłaczeniem mikroprzedsiębiorstw działających                 do 2 lat</t>
  </si>
  <si>
    <t xml:space="preserve">4.1.B Projekty dotyczące infrastruktury niezbędnej do zapewnienia kompleksowej gospodarki odpadami komunalnymi w regionie, zaplanowanej zgodnie z hierarchią postępowania z odpadami, m.in.:
• infrastruktury do selektywnej zbiórki i przetwarzania odpadów: szkła, metalu, plastiku, papieru, odpadów biodegradowalnych oraz pozostałych odpadów komunalnych ;
• infrastruktury do recyklingu, sortowania i kompostowania;
• infrastruktury do  mechaniczno-biologicznego przetwarzania zmieszanych odpadów komunalnych (nie można współfinansować budowy nowych zakładów przetwarzania mechaniczno-biologicznego  oraz projektów dot. zwiększenia zdolności istniejących zakładów w zakresie MBP).
Warunkiem wsparcia inwestycji będzie ich uwzględnienie w planach inwestycyjnych w zakresie gospodarki odpadami komunalnymi zatwierdzonych przez Ministra Środowiska będącymi załącznikiem do  Wojewódzkiego Planu Gospodarki Odpadami dla Województwa Dolnośląskiego. </t>
  </si>
  <si>
    <t>Konkurs dotyczy obszaru całego regionu z wyłączeniem obszaru ZIT WROF</t>
  </si>
  <si>
    <t>• przedsiębiorcy  (w tym przedsiębiorcy typu spin-off)
• konsorcja przedsiębiorstw z IOB, w tym                                  z organizacjami  pozarządowymi
• konsorcja przedsiębiorstw z jednostkami naukowymi, uczelniami/ szkołami wyższymi lub podmiotami leczniczymi, bądź ze spółkami celowymi tworzonymi przez te podmioty</t>
  </si>
  <si>
    <r>
      <rPr>
        <sz val="11"/>
        <rFont val="Calibri"/>
        <family val="2"/>
        <charset val="238"/>
        <scheme val="minor"/>
      </rPr>
      <t>W zakresie projektów typu 9.1.A:
• jednostki samorządu terytorialnego, ich związki                             i stowarzyszenia; 
•jednostki organizacyjne jednostek samorządu terytorialnego;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</t>
    </r>
    <r>
      <rPr>
        <sz val="12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zakresie projektów typu 9.1.C.:
• jednostki samorządu terytorialnego, ich związki                                     i stowarzyszenia; 
•jednostki organizacyjne jednostek samorządu terytorialnego; 
• organizacje pozarządowe; 
• podmioty ekonomii społecznej oraz przedsiębiorstwa społeczne;
• jednostki organizacyjne pomocy społecznej;
• lokalne grupy działania;
• kościoły, związki wyznaniowe oraz osoby prawne kościołów i związków wyznaniowych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</si>
  <si>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</si>
  <si>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• jednostki samorządu terytorialnego, ich związki                               i stowarzyszenia;                                                                               • podmioty publiczne, których właścicielem jest jednostka samorządu terytorialnego lub dla których podmiotem założycielskim jest jednostka samorządu terytorialnego;                                                                                • jednostki organizacyjne jednostek samorządu terytorialnego.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</si>
  <si>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w ramach realizacji zadań jednostek samorządu terytorialnego
</t>
  </si>
  <si>
    <t xml:space="preserve">• jednostki samorządu terytorialnego, ich związki                        i stowarzyszenia; 
•  jednostki podległe jednostkom samorządu terytorialnego, w tym jednostki organizacyjne jednostek samorządu terytorialnego; 
• administracja rządowa; 
• Państwowe Gospodarstwo Wodne Wody Polskie;
• organizacje pozarządowe
</t>
  </si>
  <si>
    <t>• jednostki samorządu terytorialnego, ich związki                          i stowarzyszenia; 
• jednostki podległe jednostkom samorządu terytorialnego, w tym jednostki organizacyjne jednostek samorządu terytorialnego; 
• administracja rządowa; 
• Państwowe Gospodarstwo Wodne Wody Polskie;
• organizacje pozarządowe</t>
  </si>
  <si>
    <t>• jednostki samorządu terytorialnego, ich związki                       i stowarzyszenia; 
• jednostki organizacyjne jednostek samorządu terytorialnego;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</t>
  </si>
  <si>
    <t>• jednostki samorządu terytorialnego, ich związki                       i stowarzyszenia; 
• jednostki organizacyjne jednostek samorządu terytorialnego; 
• jednostki organizacyjne pomocy społecznej; 
• organizacje pozarządowe; 
• podmioty prowadzące działalność w obszarze pomocy społecznej oraz systemu wspierania rodziny   i pieczy zastępczej; 
• podmioty ekonomii społecznej oraz przedsiębiorstwa społeczne; 
• kościoły, związki wyznaniowe oraz osoby prawne kościołów i związków wyznaniowych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</si>
  <si>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</si>
  <si>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 xml:space="preserve">• jednostki samorządu terytorialnego, ich związki                       i stowarzyszenia;
• podmioty świadczące usługi w zakresie gospodarki odpadami w ramach realizacji zadań jednostek samorządu terytorialnego;
</t>
  </si>
  <si>
    <t>opublikowanie ogłoszenia o konkursie:                                                                  21 sierpnia 2019 r.                 
planowany termin rozpoczęcia składania wniosków:  
24 września 2019 r.</t>
  </si>
  <si>
    <t>Poddziałanie 3.4.1 
OSI</t>
  </si>
  <si>
    <t>043</t>
  </si>
  <si>
    <t xml:space="preserve">Konkurs będzie ukierunkowany na Obszary Strategicznej Interwencji (OSI). 
Alokacja w ramach konkursu zostanie podzielona na 5 OSI:
Zachodni Obszar Interwencji: 
2 686 741 € 
Legnicko-Głogowski Obszar Interwencji: 
3 372 710 € 
Obszar Interwencji Doliny Baryczy: 
1 544 649 € 
Obszar Interwencji Równiny Wrocławskiej: 
1 661 550 € 
Ziemia Kłodzko-Dzierżoniowska: 
2 491 933 €
</t>
  </si>
  <si>
    <t>3.4 a) zakup oraz modernizacja niskoemisyjnego taboru szynowego i/lub niskoemisyjnego lub bezemisyjnego taboru autobusowego dla połączeń miejskich i podmiejskich</t>
  </si>
  <si>
    <t xml:space="preserve">opublikowanie ogłoszenia o konkursie: 
18 stycznia 2019 r.                 
planowany termin rozpoczęcia składania wniosków:  
18 lutego 2019 r.   </t>
  </si>
  <si>
    <t>Działanie 9.2 Dostęp do wysokiej jakości usług społecznych</t>
  </si>
  <si>
    <t xml:space="preserve">• jednostki samorządu terytorialnego, ich związki    i stowarzyszenia; 
• jednostki organizacyjne jednostek samorządu terytorialnego; 
• przedsiębiorcy będący zarządcami infrastruktury lub świadczący usługi w zakresie transportu zbiorowego na terenach miejskich i podmiejskich;
</t>
  </si>
  <si>
    <t xml:space="preserve">Działanie 10.4 Dostosowanie systemów kształcenia i szkolenia zawodowego do potrzeb rynku pracy </t>
  </si>
  <si>
    <t>Poddziałanie 10.4.2 - ZIT WrOF</t>
  </si>
  <si>
    <t>Poddziałanie 10.4.3 - ZIT AJ</t>
  </si>
  <si>
    <t>Poddziałanie 10.4.4 - ZIT AW</t>
  </si>
  <si>
    <t>IZ RPO WD
ZIT AW</t>
  </si>
  <si>
    <t>opublikowanie ogłoszenia o konkursie: 
1 kwiecień 2019 r.                 
planowany termin rozpoczęcia składania wniosków:  
6 maj 2019 r.</t>
  </si>
  <si>
    <t>• jednostki samorządu terytorialnego, ich związki                                   i stowarzyszenia; 
• jednostki organizacyjne jst; 
• organy prowadzące publiczne i niepubliczne szkoły                             i placówki prowadzące kształcenie zawodowe; 
• placówki kształcenia ustawicznego, placówki kształcenia praktycznego oraz ośrodki dokształcania                            i doskonalenia zawodowego, umożliwiające uzyskanie                 i uzupełnienie wiedzy, umiejętności i kwalifikacji zawodowych; 
• instytucje rynku pracy, o których mowa w art. 6 ustawy z dnia 20 kwietnia 2004 r. o promocji zatrudnienia i instytucjach rynku pracy, prowadzące działalność edukacyjno-szkoleniową; 
• podmioty prowadzące działalność oświatową, o której mowa w art. 170 ust. 2  Ustawy  Prawo oświatowe;
• osoby fizyczne prowadzące działalność gospodarczą;
• pracodawcy;
• przedsiębiorcy;
• organizacje pracodawców</t>
  </si>
  <si>
    <t>DIP
ZIT AJ</t>
  </si>
  <si>
    <t>Poddziałanie 1.3.3              ZIT AJ</t>
  </si>
  <si>
    <t>1.3.A. Przygotowanie terenów inwestycyjnych                                                                                                       1.3.B Wsparcie infrastruktury przeznaczonej dla przedsiębiorstw</t>
  </si>
  <si>
    <t>opublikowanie ogłoszenia o konkursie:  
19 grudnia 2019 r.
        planowany termin rozpoczęcia składania wniosków:  
22 stycznia 2020 r.</t>
  </si>
  <si>
    <t>opublikowanie ogłoszenia o konkursie:  
30  września 2019 r.                                    
                                                                                                                      planowany termin rozpoczęcia składania wniosków:  
19 listopada 2019 r.</t>
  </si>
  <si>
    <t>opublikowanie ogłoszenia o konkursie:  
21 lutego 2019 r.
                                                                                                                          planowany termin rozpoczęcia składania wniosków:  
22 marca 2019 r.</t>
  </si>
  <si>
    <t>opublikowanie ogłoszenia o konkursie:  
28 marca 2019 r.
                                                                                                                                 planowany termin rozpoczęcia składania wniosków:  
28 maja 2019 r.</t>
  </si>
  <si>
    <t>opublikowanie ogłoszenia o konkursie: 
25 września 2019 r.
                                                                                                                      planowany termin rozpoczęcia składania wniosków:  
28 października 2019 r.</t>
  </si>
  <si>
    <t>opublikowanie ogłoszenia o konkursie: 
11 kwietnia 2019 r.
                                                                                                                       planowany termin rozpoczęcia składania wniosków:  
15 maja 2019 r.</t>
  </si>
  <si>
    <t xml:space="preserve">opublikowanie ogłoszenia o konkursie: 
26 lutego 2019 r.
                                                                                                                      planowany termin rozpoczęcia składania wniosków:  
29 marca 2019 r. </t>
  </si>
  <si>
    <t>Działanie 8.5 Przystosowanie do zmian zachodzących w gospodarce w ramach działań outplacementowych</t>
  </si>
  <si>
    <t xml:space="preserve">10.4.A Praktyczne formy nauczania
10.4.B Dostosowanie kształcenia i szkolenie w zawodach
10.4.D Doradztwo edukacyjno-zawodowe 
10.4.E Przygotowanie szkół i placówek prowadzących kształcenie zawodowe do pełnienia funkcji CKZiU 
10.4.G Podwyższanie kwalifikacji nauczycieli, w tym nauczycieli kształcenia zawodowego oraz instruktorów praktycznej nauki zawodu we współpracy z uczelniami i rynkiem pracy 
10.4.H Podwyższanie kwalifikacji nauczycieli, w tym nauczycieli kształcenia zawodowego oraz instruktorów praktycznej nauki zawodu pod kątem umiejętności interpersonalnych, społecznych, korzystania z TIK, nauczania eksperymentalnego, zindywidualizowanego podejścia do ucznia oraz kompetencji kluczowych i umiejętnosci uniwersalnych uczniów
</t>
  </si>
  <si>
    <t>8.5.A.  Wsparcie procesów adaptacyjnych i modernizacyjnych w regionie poprzez: wsparcie typu outplacement obejmujące kompleksowy zestaw działań dostosowanych do indywidualnych potrzeb uczestników projektu.</t>
  </si>
  <si>
    <t>Działanie 8.5                       konkurs horyzontalny</t>
  </si>
  <si>
    <t>• spółki jawne, partnerskie, komandytowe, akcyjne, z ograniczoną odpowiedzialnością;
•  spółki cywilne prowadzące działalność w oparciu o umowę zawartą na podstawie Kodeksu cywilnego,  
• osoby fizyczne prowadzące działalność gospodarczą,  
• jednostki samorządu terytorialnego w tym samorządowe jednostki organizacyjne, 
•  spółdzielnie,  
• uczelnie,  
• samodzielne publiczne zakłady opieki zdrowotnej, 
 • niepubliczne zakłady opieki zdrowotnej, organizacja pozarządowe, 
• związki zawodowe,  
• organizacje pracodawców,  
• samorząd gospodarczy i zawodowy,  
• wspólnoty mieszkaniowe, 
•  szkoły, 
•  placówki systemu oświaty,  
• inne jednostki organizacyjne systemu oświaty</t>
  </si>
  <si>
    <t>Działanie 9.3 Dostęp do wysokiej jakości usług zdrowotnych</t>
  </si>
  <si>
    <t>9.3 B Wsparcie deinstytucjonalizacji opieki nad osobami zależnymi, poprzez rozwój alternatywnych form opieki nad osobami niesamodzielnymi</t>
  </si>
  <si>
    <t>Działanie 9.3</t>
  </si>
  <si>
    <t>opublikowanie ogłoszenia o konkursie: 
16 lipca 2019 r.
planowany termin rozpoczęcia składania wniosków:  
4 września 2019 r.</t>
  </si>
  <si>
    <t>1.2.A. Wsparcie dla przedsiębiorstw chcących rozpocząć lub rozwinąć działalność B+R</t>
  </si>
  <si>
    <t>1.2.A. Wsparcie dla przedsiębiorstw chcących rozpocząć lub rozwinąć działalność B+R - tylko projekty realizowane w ramach Wspólnego Przedsięwzięcia z Narodowym Centrum Badań i Rozwoju</t>
  </si>
  <si>
    <t>w konkursie mogą być zgłaszane tylko projekty wpisujące się w agendę badawczą DOLNOŚLĄSKA STREFA TECHNOLOGII BIOMEDYCZNYCH w ramach Wspólnego Przedsięwzięcia z NCBiR</t>
  </si>
  <si>
    <t>• jednostki samorządu terytorialnego, ich związki i stowarzyszenia;
• jednostki organizacyjne jst;
• jednostki organizacyjne pomocy społecznej;
• organizacje pozarządowe;
• podmioty prowadzące działalność w obszarze pomocy społecznej oraz systemu wspierania rodziny i pieczy zastępczej;
• podmioty ekonomii społecznej oraz przedsiębiorstwa społeczne;
• kościoły, związki wyznaniowe oraz osoby prawne kościołów i związków wyznaniowych;
• podmioty lecznicze;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</si>
  <si>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</si>
  <si>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 xml:space="preserve">• jednostki samorządu terytorialnego, ich związki i stowarzyszenia; 
• jednostki organizacyjne jst;
• IOB. 
</t>
  </si>
  <si>
    <t xml:space="preserve">Działanie 4.3. Dziedzictwo kulturowe </t>
  </si>
  <si>
    <t xml:space="preserve">opublikowanie ogłoszenia o konkursie:                                            23 maja  2019 r.                 
planowany termin rozpoczęcia składania wniosków:  
25 czerwca 2019 r.   </t>
  </si>
  <si>
    <t>• samorządowe Instytucje Kultury</t>
  </si>
  <si>
    <t xml:space="preserve">Konkurs dotyczy samorządowych Instytucji Kultury </t>
  </si>
  <si>
    <t xml:space="preserve">4.3.B Projekty dotyczące instytucji kultury, w tym:                                                                                             
 • przebudowa/rozbudowa obiektów zajmowanych przez te instytucje (wraz z zakupem niezbędnego sprzętu), w tym zastosowanie rozwiązań energooszczędnych zmniejszających ogólne koszty eksploatacji;
• doposażenie w sprzęt (w tym informatyczny), niezbędny do rozwoju oferty odpowiadającej na nowe potrzeby w obszarze działalności kulturalnej wynikające z rozwoju technicznego oraz przemian społecznych we współczesnej gospodarce; 
• oprogramowania komputerowe ułatwiające wewnętrzne zarządzanie w instytucji.
</t>
  </si>
  <si>
    <t>opublikowanie ogłoszenia o konkursie:  
3 czerwca 2019 r.
                                                                                                                   planowany termin rozpoczęcia składania wniosków:  
8 lipca 2019 r.</t>
  </si>
  <si>
    <t xml:space="preserve">opublikowanie ogłoszenia o konkursie:                                                           1 października 2019 r.                 
planowany termin rozpoczęcia składania wniosków:                                                                                                                  5 listopada 2019 r. 
</t>
  </si>
  <si>
    <t>opublikowanie ogłoszenia o  konkursie:
05 grudnia 2019 r.
planowany termin rozpoczęcia składania wniosków:
05 marca 2020 r.</t>
  </si>
  <si>
    <t>opublikowanie ogłoszenia o konkursie: 
21 listopada 2019 r.
planowany termin rozpoczęcia składania wniosków:  
07 stycznia 2020 r.</t>
  </si>
  <si>
    <t>Poddziałanie 1.5.2         ZIT AW</t>
  </si>
  <si>
    <t>Poddziałanie 1.5.2       ZIT AW</t>
  </si>
  <si>
    <t>Poddziałanie 3.3.4       ZIT AW</t>
  </si>
  <si>
    <t>Poddziałanie 4.2.2       ZIT WrOF</t>
  </si>
  <si>
    <t>Poddzialanie 4.3.4       ZIT AW</t>
  </si>
  <si>
    <t>Poddziałanie 4.5.2       ZIT WrOF</t>
  </si>
  <si>
    <t>Poddziałanie 7.1.4       ZIT AW</t>
  </si>
  <si>
    <t>Poddziałanie 10.1.3    ZIT AJ</t>
  </si>
  <si>
    <t>Poddziałanie 10.4.1 konkurs horyzontalny</t>
  </si>
  <si>
    <t>Konkurs będzie skierowany:                     
-  dla projektów w całości realizowanych poza obszarem ZIT WROF, ZIT AW, ZIT AJ.</t>
  </si>
  <si>
    <t xml:space="preserve"> Poddziałanie 4.2.1  konkurs horyzontalny</t>
  </si>
  <si>
    <t>Poddziałanie 4.2.3       ZIT AJ</t>
  </si>
  <si>
    <t xml:space="preserve">opublikowanie ogłoszenia o konkursie:                                            8 lipca 2019 r.                 
planowany termin rozpoczęcia składania wniosków:  
19 sierpnia 2019 r.   </t>
  </si>
  <si>
    <t>Działanie 10.3 Poprawa dostępności i wspieranie uczenia się przez całe życie - nie przewiduje się naboru w 2019 r.</t>
  </si>
  <si>
    <t xml:space="preserve">Załącznik do Uchwały nr 580/VI/19 Zarządu Województwa Dolnośląskiego z dnia 1 kwietnia 2019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</si>
</sst>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#,##0_ ;\-#,##0\ "/>
  </numFmts>
  <fonts count="3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9">
    <xf numFmtId="0" fontId="0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8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7" fillId="0" borderId="1" xfId="0" applyNumberFormat="1" applyFont="1" applyBorder="1" applyAlignment="1">
      <alignment wrapText="1"/>
    </xf>
    <xf numFmtId="4" fontId="19" fillId="0" borderId="1" xfId="0" applyNumberFormat="1" applyFont="1" applyBorder="1" applyAlignment="1">
      <alignment wrapText="1"/>
    </xf>
    <xf numFmtId="4" fontId="20" fillId="0" borderId="1" xfId="0" applyNumberFormat="1" applyFont="1" applyBorder="1"/>
    <xf numFmtId="0" fontId="19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wrapText="1"/>
    </xf>
    <xf numFmtId="4" fontId="23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8" fillId="3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8" fillId="4" borderId="0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43" fontId="24" fillId="0" borderId="0" xfId="1" applyFont="1" applyFill="1" applyAlignment="1">
      <alignment wrapText="1"/>
    </xf>
    <xf numFmtId="164" fontId="24" fillId="0" borderId="0" xfId="1" applyNumberFormat="1" applyFont="1" applyFill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1" xfId="2" applyNumberFormat="1" applyFont="1" applyFill="1" applyBorder="1" applyAlignment="1">
      <alignment horizontal="center" vertical="center" wrapText="1"/>
    </xf>
    <xf numFmtId="0" fontId="29" fillId="0" borderId="1" xfId="0" applyFont="1" applyFill="1" applyBorder="1"/>
    <xf numFmtId="0" fontId="29" fillId="0" borderId="0" xfId="0" applyFont="1" applyFill="1"/>
    <xf numFmtId="0" fontId="29" fillId="0" borderId="1" xfId="0" applyFont="1" applyFill="1" applyBorder="1" applyAlignment="1">
      <alignment horizontal="left" vertical="center" wrapText="1"/>
    </xf>
    <xf numFmtId="0" fontId="30" fillId="0" borderId="1" xfId="15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2" fillId="0" borderId="0" xfId="0" applyFont="1" applyFill="1" applyBorder="1"/>
    <xf numFmtId="0" fontId="24" fillId="0" borderId="0" xfId="0" applyFont="1" applyFill="1" applyAlignment="1">
      <alignment wrapText="1"/>
    </xf>
    <xf numFmtId="0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0" fontId="32" fillId="0" borderId="1" xfId="15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167" fontId="29" fillId="0" borderId="1" xfId="1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2" fillId="0" borderId="0" xfId="0" applyNumberFormat="1" applyFont="1" applyFill="1"/>
    <xf numFmtId="0" fontId="2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top" wrapText="1"/>
    </xf>
    <xf numFmtId="3" fontId="29" fillId="0" borderId="0" xfId="0" applyNumberFormat="1" applyFont="1" applyFill="1" applyAlignment="1">
      <alignment horizontal="center" vertical="center"/>
    </xf>
    <xf numFmtId="0" fontId="32" fillId="0" borderId="1" xfId="0" applyFont="1" applyFill="1" applyBorder="1" applyAlignment="1">
      <alignment horizontal="left" wrapText="1"/>
    </xf>
    <xf numFmtId="0" fontId="32" fillId="0" borderId="0" xfId="0" applyFont="1" applyFill="1"/>
    <xf numFmtId="0" fontId="29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/>
    </xf>
    <xf numFmtId="3" fontId="29" fillId="0" borderId="1" xfId="2" applyNumberFormat="1" applyFont="1" applyFill="1" applyBorder="1" applyAlignment="1">
      <alignment horizontal="center" vertical="center" wrapText="1"/>
    </xf>
    <xf numFmtId="3" fontId="36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9" fontId="8" fillId="4" borderId="2" xfId="0" applyNumberFormat="1" applyFont="1" applyFill="1" applyBorder="1" applyAlignment="1">
      <alignment horizontal="left" vertical="center" wrapText="1"/>
    </xf>
    <xf numFmtId="9" fontId="8" fillId="4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43" fontId="8" fillId="3" borderId="1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164" fontId="29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</cellXfs>
  <cellStyles count="989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3" xfId="986"/>
    <cellStyle name="Normalny 3 2 3" xfId="493"/>
    <cellStyle name="Normalny 3 2 4" xfId="739"/>
    <cellStyle name="Normalny 3 3" xfId="363"/>
    <cellStyle name="Normalny 3 3 2" xfId="490"/>
    <cellStyle name="Normalny 3 3 2 2" xfId="498"/>
    <cellStyle name="Normalny 3 3 2 3" xfId="987"/>
    <cellStyle name="Normalny 3 3 3" xfId="494"/>
    <cellStyle name="Normalny 3 3 4" xfId="860"/>
    <cellStyle name="Normalny 3 4" xfId="485"/>
    <cellStyle name="Normalny 3 4 2" xfId="491"/>
    <cellStyle name="Normalny 3 4 2 2" xfId="499"/>
    <cellStyle name="Normalny 3 4 2 3" xfId="988"/>
    <cellStyle name="Normalny 3 4 3" xfId="495"/>
    <cellStyle name="Normalny 3 4 4" xfId="982"/>
    <cellStyle name="Normalny 3 5" xfId="488"/>
    <cellStyle name="Normalny 3 5 2" xfId="496"/>
    <cellStyle name="Normalny 3 5 3" xfId="985"/>
    <cellStyle name="Normalny 3 6" xfId="492"/>
    <cellStyle name="Normalny 3 7" xfId="618"/>
    <cellStyle name="Walutowy [0]" xfId="2" builtinId="7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3" xfId="328"/>
    <cellStyle name="Walutowy [0] 2 2 2 3 2" xfId="825"/>
    <cellStyle name="Walutowy [0] 2 2 2 4" xfId="450"/>
    <cellStyle name="Walutowy [0] 2 2 2 4 2" xfId="947"/>
    <cellStyle name="Walutowy [0] 2 2 2 5" xfId="583"/>
    <cellStyle name="Walutowy [0] 2 2 3" xfId="147"/>
    <cellStyle name="Walutowy [0] 2 2 3 2" xfId="644"/>
    <cellStyle name="Walutowy [0] 2 2 4" xfId="268"/>
    <cellStyle name="Walutowy [0] 2 2 4 2" xfId="765"/>
    <cellStyle name="Walutowy [0] 2 2 5" xfId="390"/>
    <cellStyle name="Walutowy [0] 2 2 5 2" xfId="887"/>
    <cellStyle name="Walutowy [0] 2 2 6" xfId="523"/>
    <cellStyle name="Walutowy [0] 2 3" xfId="48"/>
    <cellStyle name="Walutowy [0] 2 3 2" xfId="108"/>
    <cellStyle name="Walutowy [0] 2 3 2 2" xfId="229"/>
    <cellStyle name="Walutowy [0] 2 3 2 2 2" xfId="726"/>
    <cellStyle name="Walutowy [0] 2 3 2 3" xfId="350"/>
    <cellStyle name="Walutowy [0] 2 3 2 3 2" xfId="847"/>
    <cellStyle name="Walutowy [0] 2 3 2 4" xfId="472"/>
    <cellStyle name="Walutowy [0] 2 3 2 4 2" xfId="969"/>
    <cellStyle name="Walutowy [0] 2 3 2 5" xfId="605"/>
    <cellStyle name="Walutowy [0] 2 3 3" xfId="169"/>
    <cellStyle name="Walutowy [0] 2 3 3 2" xfId="666"/>
    <cellStyle name="Walutowy [0] 2 3 4" xfId="290"/>
    <cellStyle name="Walutowy [0] 2 3 4 2" xfId="787"/>
    <cellStyle name="Walutowy [0] 2 3 5" xfId="412"/>
    <cellStyle name="Walutowy [0] 2 3 5 2" xfId="909"/>
    <cellStyle name="Walutowy [0] 2 3 6" xfId="545"/>
    <cellStyle name="Walutowy [0] 2 4" xfId="71"/>
    <cellStyle name="Walutowy [0] 2 4 2" xfId="192"/>
    <cellStyle name="Walutowy [0] 2 4 2 2" xfId="689"/>
    <cellStyle name="Walutowy [0] 2 4 3" xfId="313"/>
    <cellStyle name="Walutowy [0] 2 4 3 2" xfId="810"/>
    <cellStyle name="Walutowy [0] 2 4 4" xfId="435"/>
    <cellStyle name="Walutowy [0] 2 4 4 2" xfId="932"/>
    <cellStyle name="Walutowy [0] 2 4 5" xfId="568"/>
    <cellStyle name="Walutowy [0] 2 5" xfId="132"/>
    <cellStyle name="Walutowy [0] 2 5 2" xfId="629"/>
    <cellStyle name="Walutowy [0] 2 6" xfId="253"/>
    <cellStyle name="Walutowy [0] 2 6 2" xfId="750"/>
    <cellStyle name="Walutowy [0] 2 7" xfId="375"/>
    <cellStyle name="Walutowy [0] 2 7 2" xfId="872"/>
    <cellStyle name="Walutowy [0] 2 8" xfId="508"/>
    <cellStyle name="Walutowy [0] 3" xfId="19"/>
    <cellStyle name="Walutowy [0] 3 2" xfId="79"/>
    <cellStyle name="Walutowy [0] 3 2 2" xfId="200"/>
    <cellStyle name="Walutowy [0] 3 2 2 2" xfId="697"/>
    <cellStyle name="Walutowy [0] 3 2 3" xfId="321"/>
    <cellStyle name="Walutowy [0] 3 2 3 2" xfId="818"/>
    <cellStyle name="Walutowy [0] 3 2 4" xfId="443"/>
    <cellStyle name="Walutowy [0] 3 2 4 2" xfId="940"/>
    <cellStyle name="Walutowy [0] 3 2 5" xfId="576"/>
    <cellStyle name="Walutowy [0] 3 3" xfId="140"/>
    <cellStyle name="Walutowy [0] 3 3 2" xfId="637"/>
    <cellStyle name="Walutowy [0] 3 4" xfId="261"/>
    <cellStyle name="Walutowy [0] 3 4 2" xfId="758"/>
    <cellStyle name="Walutowy [0] 3 5" xfId="383"/>
    <cellStyle name="Walutowy [0] 3 5 2" xfId="880"/>
    <cellStyle name="Walutowy [0] 3 6" xfId="516"/>
    <cellStyle name="Walutowy [0] 4" xfId="41"/>
    <cellStyle name="Walutowy [0] 4 2" xfId="101"/>
    <cellStyle name="Walutowy [0] 4 2 2" xfId="222"/>
    <cellStyle name="Walutowy [0] 4 2 2 2" xfId="719"/>
    <cellStyle name="Walutowy [0] 4 2 3" xfId="343"/>
    <cellStyle name="Walutowy [0] 4 2 3 2" xfId="840"/>
    <cellStyle name="Walutowy [0] 4 2 4" xfId="465"/>
    <cellStyle name="Walutowy [0] 4 2 4 2" xfId="962"/>
    <cellStyle name="Walutowy [0] 4 2 5" xfId="598"/>
    <cellStyle name="Walutowy [0] 4 3" xfId="162"/>
    <cellStyle name="Walutowy [0] 4 3 2" xfId="659"/>
    <cellStyle name="Walutowy [0] 4 4" xfId="283"/>
    <cellStyle name="Walutowy [0] 4 4 2" xfId="780"/>
    <cellStyle name="Walutowy [0] 4 5" xfId="405"/>
    <cellStyle name="Walutowy [0] 4 5 2" xfId="902"/>
    <cellStyle name="Walutowy [0] 4 6" xfId="538"/>
    <cellStyle name="Walutowy [0] 5" xfId="64"/>
    <cellStyle name="Walutowy [0] 5 2" xfId="185"/>
    <cellStyle name="Walutowy [0] 5 2 2" xfId="682"/>
    <cellStyle name="Walutowy [0] 5 3" xfId="306"/>
    <cellStyle name="Walutowy [0] 5 3 2" xfId="803"/>
    <cellStyle name="Walutowy [0] 5 4" xfId="428"/>
    <cellStyle name="Walutowy [0] 5 4 2" xfId="925"/>
    <cellStyle name="Walutowy [0] 5 5" xfId="561"/>
    <cellStyle name="Walutowy [0] 6" xfId="125"/>
    <cellStyle name="Walutowy [0] 6 2" xfId="622"/>
    <cellStyle name="Walutowy [0] 7" xfId="246"/>
    <cellStyle name="Walutowy [0] 7 2" xfId="743"/>
    <cellStyle name="Walutowy [0] 8" xfId="368"/>
    <cellStyle name="Walutowy [0] 8 2" xfId="865"/>
    <cellStyle name="Walutowy [0] 9" xfId="501"/>
    <cellStyle name="Walutowy 10" xfId="38"/>
    <cellStyle name="Walutowy 10 2" xfId="98"/>
    <cellStyle name="Walutowy 10 2 2" xfId="219"/>
    <cellStyle name="Walutowy 10 2 2 2" xfId="716"/>
    <cellStyle name="Walutowy 10 2 3" xfId="340"/>
    <cellStyle name="Walutowy 10 2 3 2" xfId="837"/>
    <cellStyle name="Walutowy 10 2 4" xfId="462"/>
    <cellStyle name="Walutowy 10 2 4 2" xfId="959"/>
    <cellStyle name="Walutowy 10 2 5" xfId="595"/>
    <cellStyle name="Walutowy 10 3" xfId="159"/>
    <cellStyle name="Walutowy 10 3 2" xfId="656"/>
    <cellStyle name="Walutowy 10 4" xfId="280"/>
    <cellStyle name="Walutowy 10 4 2" xfId="777"/>
    <cellStyle name="Walutowy 10 5" xfId="402"/>
    <cellStyle name="Walutowy 10 5 2" xfId="899"/>
    <cellStyle name="Walutowy 10 6" xfId="535"/>
    <cellStyle name="Walutowy 11" xfId="60"/>
    <cellStyle name="Walutowy 11 2" xfId="120"/>
    <cellStyle name="Walutowy 11 2 2" xfId="241"/>
    <cellStyle name="Walutowy 11 2 2 2" xfId="738"/>
    <cellStyle name="Walutowy 11 2 3" xfId="362"/>
    <cellStyle name="Walutowy 11 2 3 2" xfId="859"/>
    <cellStyle name="Walutowy 11 2 4" xfId="484"/>
    <cellStyle name="Walutowy 11 2 4 2" xfId="981"/>
    <cellStyle name="Walutowy 11 2 5" xfId="617"/>
    <cellStyle name="Walutowy 11 3" xfId="181"/>
    <cellStyle name="Walutowy 11 3 2" xfId="678"/>
    <cellStyle name="Walutowy 11 4" xfId="302"/>
    <cellStyle name="Walutowy 11 4 2" xfId="799"/>
    <cellStyle name="Walutowy 11 5" xfId="424"/>
    <cellStyle name="Walutowy 11 5 2" xfId="921"/>
    <cellStyle name="Walutowy 11 6" xfId="557"/>
    <cellStyle name="Walutowy 12" xfId="63"/>
    <cellStyle name="Walutowy 12 2" xfId="184"/>
    <cellStyle name="Walutowy 12 2 2" xfId="681"/>
    <cellStyle name="Walutowy 12 3" xfId="305"/>
    <cellStyle name="Walutowy 12 3 2" xfId="802"/>
    <cellStyle name="Walutowy 12 4" xfId="427"/>
    <cellStyle name="Walutowy 12 4 2" xfId="924"/>
    <cellStyle name="Walutowy 12 5" xfId="560"/>
    <cellStyle name="Walutowy 13" xfId="61"/>
    <cellStyle name="Walutowy 13 2" xfId="182"/>
    <cellStyle name="Walutowy 13 2 2" xfId="679"/>
    <cellStyle name="Walutowy 13 3" xfId="303"/>
    <cellStyle name="Walutowy 13 3 2" xfId="800"/>
    <cellStyle name="Walutowy 13 4" xfId="425"/>
    <cellStyle name="Walutowy 13 4 2" xfId="922"/>
    <cellStyle name="Walutowy 13 5" xfId="558"/>
    <cellStyle name="Walutowy 14" xfId="122"/>
    <cellStyle name="Walutowy 14 2" xfId="243"/>
    <cellStyle name="Walutowy 14 2 2" xfId="740"/>
    <cellStyle name="Walutowy 14 3" xfId="364"/>
    <cellStyle name="Walutowy 14 3 2" xfId="861"/>
    <cellStyle name="Walutowy 14 4" xfId="486"/>
    <cellStyle name="Walutowy 14 4 2" xfId="983"/>
    <cellStyle name="Walutowy 14 5" xfId="619"/>
    <cellStyle name="Walutowy 15" xfId="124"/>
    <cellStyle name="Walutowy 15 2" xfId="621"/>
    <cellStyle name="Walutowy 16" xfId="245"/>
    <cellStyle name="Walutowy 16 2" xfId="742"/>
    <cellStyle name="Walutowy 17" xfId="367"/>
    <cellStyle name="Walutowy 17 2" xfId="864"/>
    <cellStyle name="Walutowy 18" xfId="365"/>
    <cellStyle name="Walutowy 18 2" xfId="862"/>
    <cellStyle name="Walutowy 19" xfId="487"/>
    <cellStyle name="Walutowy 19 2" xfId="984"/>
    <cellStyle name="Walutowy 2" xfId="6"/>
    <cellStyle name="Walutowy 2 10" xfId="505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3" xfId="332"/>
    <cellStyle name="Walutowy 2 2 2 2 3 2" xfId="829"/>
    <cellStyle name="Walutowy 2 2 2 2 4" xfId="454"/>
    <cellStyle name="Walutowy 2 2 2 2 4 2" xfId="951"/>
    <cellStyle name="Walutowy 2 2 2 2 5" xfId="587"/>
    <cellStyle name="Walutowy 2 2 2 3" xfId="151"/>
    <cellStyle name="Walutowy 2 2 2 3 2" xfId="648"/>
    <cellStyle name="Walutowy 2 2 2 4" xfId="272"/>
    <cellStyle name="Walutowy 2 2 2 4 2" xfId="769"/>
    <cellStyle name="Walutowy 2 2 2 5" xfId="394"/>
    <cellStyle name="Walutowy 2 2 2 5 2" xfId="891"/>
    <cellStyle name="Walutowy 2 2 2 6" xfId="527"/>
    <cellStyle name="Walutowy 2 2 3" xfId="52"/>
    <cellStyle name="Walutowy 2 2 3 2" xfId="112"/>
    <cellStyle name="Walutowy 2 2 3 2 2" xfId="233"/>
    <cellStyle name="Walutowy 2 2 3 2 2 2" xfId="730"/>
    <cellStyle name="Walutowy 2 2 3 2 3" xfId="354"/>
    <cellStyle name="Walutowy 2 2 3 2 3 2" xfId="851"/>
    <cellStyle name="Walutowy 2 2 3 2 4" xfId="476"/>
    <cellStyle name="Walutowy 2 2 3 2 4 2" xfId="973"/>
    <cellStyle name="Walutowy 2 2 3 2 5" xfId="609"/>
    <cellStyle name="Walutowy 2 2 3 3" xfId="173"/>
    <cellStyle name="Walutowy 2 2 3 3 2" xfId="670"/>
    <cellStyle name="Walutowy 2 2 3 4" xfId="294"/>
    <cellStyle name="Walutowy 2 2 3 4 2" xfId="791"/>
    <cellStyle name="Walutowy 2 2 3 5" xfId="416"/>
    <cellStyle name="Walutowy 2 2 3 5 2" xfId="913"/>
    <cellStyle name="Walutowy 2 2 3 6" xfId="549"/>
    <cellStyle name="Walutowy 2 2 4" xfId="75"/>
    <cellStyle name="Walutowy 2 2 4 2" xfId="196"/>
    <cellStyle name="Walutowy 2 2 4 2 2" xfId="693"/>
    <cellStyle name="Walutowy 2 2 4 3" xfId="317"/>
    <cellStyle name="Walutowy 2 2 4 3 2" xfId="814"/>
    <cellStyle name="Walutowy 2 2 4 4" xfId="439"/>
    <cellStyle name="Walutowy 2 2 4 4 2" xfId="936"/>
    <cellStyle name="Walutowy 2 2 4 5" xfId="572"/>
    <cellStyle name="Walutowy 2 2 5" xfId="136"/>
    <cellStyle name="Walutowy 2 2 5 2" xfId="633"/>
    <cellStyle name="Walutowy 2 2 6" xfId="257"/>
    <cellStyle name="Walutowy 2 2 6 2" xfId="754"/>
    <cellStyle name="Walutowy 2 2 7" xfId="379"/>
    <cellStyle name="Walutowy 2 2 7 2" xfId="876"/>
    <cellStyle name="Walutowy 2 2 8" xfId="512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3" xfId="360"/>
    <cellStyle name="Walutowy 2 3 2 2 3 2" xfId="857"/>
    <cellStyle name="Walutowy 2 3 2 2 4" xfId="482"/>
    <cellStyle name="Walutowy 2 3 2 2 4 2" xfId="979"/>
    <cellStyle name="Walutowy 2 3 2 2 5" xfId="615"/>
    <cellStyle name="Walutowy 2 3 2 3" xfId="179"/>
    <cellStyle name="Walutowy 2 3 2 3 2" xfId="676"/>
    <cellStyle name="Walutowy 2 3 2 4" xfId="300"/>
    <cellStyle name="Walutowy 2 3 2 4 2" xfId="797"/>
    <cellStyle name="Walutowy 2 3 2 5" xfId="422"/>
    <cellStyle name="Walutowy 2 3 2 5 2" xfId="919"/>
    <cellStyle name="Walutowy 2 3 2 6" xfId="555"/>
    <cellStyle name="Walutowy 2 3 3" xfId="96"/>
    <cellStyle name="Walutowy 2 3 3 2" xfId="217"/>
    <cellStyle name="Walutowy 2 3 3 2 2" xfId="714"/>
    <cellStyle name="Walutowy 2 3 3 3" xfId="338"/>
    <cellStyle name="Walutowy 2 3 3 3 2" xfId="835"/>
    <cellStyle name="Walutowy 2 3 3 4" xfId="460"/>
    <cellStyle name="Walutowy 2 3 3 4 2" xfId="957"/>
    <cellStyle name="Walutowy 2 3 3 5" xfId="593"/>
    <cellStyle name="Walutowy 2 3 4" xfId="157"/>
    <cellStyle name="Walutowy 2 3 4 2" xfId="654"/>
    <cellStyle name="Walutowy 2 3 5" xfId="278"/>
    <cellStyle name="Walutowy 2 3 5 2" xfId="775"/>
    <cellStyle name="Walutowy 2 3 6" xfId="400"/>
    <cellStyle name="Walutowy 2 3 6 2" xfId="897"/>
    <cellStyle name="Walutowy 2 3 7" xfId="533"/>
    <cellStyle name="Walutowy 2 4" xfId="23"/>
    <cellStyle name="Walutowy 2 4 2" xfId="83"/>
    <cellStyle name="Walutowy 2 4 2 2" xfId="204"/>
    <cellStyle name="Walutowy 2 4 2 2 2" xfId="701"/>
    <cellStyle name="Walutowy 2 4 2 3" xfId="325"/>
    <cellStyle name="Walutowy 2 4 2 3 2" xfId="822"/>
    <cellStyle name="Walutowy 2 4 2 4" xfId="447"/>
    <cellStyle name="Walutowy 2 4 2 4 2" xfId="944"/>
    <cellStyle name="Walutowy 2 4 2 5" xfId="580"/>
    <cellStyle name="Walutowy 2 4 3" xfId="144"/>
    <cellStyle name="Walutowy 2 4 3 2" xfId="641"/>
    <cellStyle name="Walutowy 2 4 4" xfId="265"/>
    <cellStyle name="Walutowy 2 4 4 2" xfId="762"/>
    <cellStyle name="Walutowy 2 4 5" xfId="387"/>
    <cellStyle name="Walutowy 2 4 5 2" xfId="884"/>
    <cellStyle name="Walutowy 2 4 6" xfId="520"/>
    <cellStyle name="Walutowy 2 5" xfId="45"/>
    <cellStyle name="Walutowy 2 5 2" xfId="105"/>
    <cellStyle name="Walutowy 2 5 2 2" xfId="226"/>
    <cellStyle name="Walutowy 2 5 2 2 2" xfId="723"/>
    <cellStyle name="Walutowy 2 5 2 3" xfId="347"/>
    <cellStyle name="Walutowy 2 5 2 3 2" xfId="844"/>
    <cellStyle name="Walutowy 2 5 2 4" xfId="469"/>
    <cellStyle name="Walutowy 2 5 2 4 2" xfId="966"/>
    <cellStyle name="Walutowy 2 5 2 5" xfId="602"/>
    <cellStyle name="Walutowy 2 5 3" xfId="166"/>
    <cellStyle name="Walutowy 2 5 3 2" xfId="663"/>
    <cellStyle name="Walutowy 2 5 4" xfId="287"/>
    <cellStyle name="Walutowy 2 5 4 2" xfId="784"/>
    <cellStyle name="Walutowy 2 5 5" xfId="409"/>
    <cellStyle name="Walutowy 2 5 5 2" xfId="906"/>
    <cellStyle name="Walutowy 2 5 6" xfId="542"/>
    <cellStyle name="Walutowy 2 6" xfId="68"/>
    <cellStyle name="Walutowy 2 6 2" xfId="189"/>
    <cellStyle name="Walutowy 2 6 2 2" xfId="686"/>
    <cellStyle name="Walutowy 2 6 3" xfId="310"/>
    <cellStyle name="Walutowy 2 6 3 2" xfId="807"/>
    <cellStyle name="Walutowy 2 6 4" xfId="432"/>
    <cellStyle name="Walutowy 2 6 4 2" xfId="929"/>
    <cellStyle name="Walutowy 2 6 5" xfId="565"/>
    <cellStyle name="Walutowy 2 7" xfId="129"/>
    <cellStyle name="Walutowy 2 7 2" xfId="626"/>
    <cellStyle name="Walutowy 2 8" xfId="250"/>
    <cellStyle name="Walutowy 2 8 2" xfId="747"/>
    <cellStyle name="Walutowy 2 9" xfId="372"/>
    <cellStyle name="Walutowy 2 9 2" xfId="869"/>
    <cellStyle name="Walutowy 3" xfId="4"/>
    <cellStyle name="Walutowy 3 10" xfId="503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3" xfId="330"/>
    <cellStyle name="Walutowy 3 2 2 2 3 2" xfId="827"/>
    <cellStyle name="Walutowy 3 2 2 2 4" xfId="452"/>
    <cellStyle name="Walutowy 3 2 2 2 4 2" xfId="949"/>
    <cellStyle name="Walutowy 3 2 2 2 5" xfId="585"/>
    <cellStyle name="Walutowy 3 2 2 3" xfId="149"/>
    <cellStyle name="Walutowy 3 2 2 3 2" xfId="646"/>
    <cellStyle name="Walutowy 3 2 2 4" xfId="270"/>
    <cellStyle name="Walutowy 3 2 2 4 2" xfId="767"/>
    <cellStyle name="Walutowy 3 2 2 5" xfId="392"/>
    <cellStyle name="Walutowy 3 2 2 5 2" xfId="889"/>
    <cellStyle name="Walutowy 3 2 2 6" xfId="525"/>
    <cellStyle name="Walutowy 3 2 3" xfId="50"/>
    <cellStyle name="Walutowy 3 2 3 2" xfId="110"/>
    <cellStyle name="Walutowy 3 2 3 2 2" xfId="231"/>
    <cellStyle name="Walutowy 3 2 3 2 2 2" xfId="728"/>
    <cellStyle name="Walutowy 3 2 3 2 3" xfId="352"/>
    <cellStyle name="Walutowy 3 2 3 2 3 2" xfId="849"/>
    <cellStyle name="Walutowy 3 2 3 2 4" xfId="474"/>
    <cellStyle name="Walutowy 3 2 3 2 4 2" xfId="971"/>
    <cellStyle name="Walutowy 3 2 3 2 5" xfId="607"/>
    <cellStyle name="Walutowy 3 2 3 3" xfId="171"/>
    <cellStyle name="Walutowy 3 2 3 3 2" xfId="668"/>
    <cellStyle name="Walutowy 3 2 3 4" xfId="292"/>
    <cellStyle name="Walutowy 3 2 3 4 2" xfId="789"/>
    <cellStyle name="Walutowy 3 2 3 5" xfId="414"/>
    <cellStyle name="Walutowy 3 2 3 5 2" xfId="911"/>
    <cellStyle name="Walutowy 3 2 3 6" xfId="547"/>
    <cellStyle name="Walutowy 3 2 4" xfId="73"/>
    <cellStyle name="Walutowy 3 2 4 2" xfId="194"/>
    <cellStyle name="Walutowy 3 2 4 2 2" xfId="691"/>
    <cellStyle name="Walutowy 3 2 4 3" xfId="315"/>
    <cellStyle name="Walutowy 3 2 4 3 2" xfId="812"/>
    <cellStyle name="Walutowy 3 2 4 4" xfId="437"/>
    <cellStyle name="Walutowy 3 2 4 4 2" xfId="934"/>
    <cellStyle name="Walutowy 3 2 4 5" xfId="570"/>
    <cellStyle name="Walutowy 3 2 5" xfId="134"/>
    <cellStyle name="Walutowy 3 2 5 2" xfId="631"/>
    <cellStyle name="Walutowy 3 2 6" xfId="255"/>
    <cellStyle name="Walutowy 3 2 6 2" xfId="752"/>
    <cellStyle name="Walutowy 3 2 7" xfId="377"/>
    <cellStyle name="Walutowy 3 2 7 2" xfId="874"/>
    <cellStyle name="Walutowy 3 2 8" xfId="510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3" xfId="358"/>
    <cellStyle name="Walutowy 3 3 2 2 3 2" xfId="855"/>
    <cellStyle name="Walutowy 3 3 2 2 4" xfId="480"/>
    <cellStyle name="Walutowy 3 3 2 2 4 2" xfId="977"/>
    <cellStyle name="Walutowy 3 3 2 2 5" xfId="613"/>
    <cellStyle name="Walutowy 3 3 2 3" xfId="177"/>
    <cellStyle name="Walutowy 3 3 2 3 2" xfId="674"/>
    <cellStyle name="Walutowy 3 3 2 4" xfId="298"/>
    <cellStyle name="Walutowy 3 3 2 4 2" xfId="795"/>
    <cellStyle name="Walutowy 3 3 2 5" xfId="420"/>
    <cellStyle name="Walutowy 3 3 2 5 2" xfId="917"/>
    <cellStyle name="Walutowy 3 3 2 6" xfId="553"/>
    <cellStyle name="Walutowy 3 3 3" xfId="94"/>
    <cellStyle name="Walutowy 3 3 3 2" xfId="215"/>
    <cellStyle name="Walutowy 3 3 3 2 2" xfId="712"/>
    <cellStyle name="Walutowy 3 3 3 3" xfId="336"/>
    <cellStyle name="Walutowy 3 3 3 3 2" xfId="833"/>
    <cellStyle name="Walutowy 3 3 3 4" xfId="458"/>
    <cellStyle name="Walutowy 3 3 3 4 2" xfId="955"/>
    <cellStyle name="Walutowy 3 3 3 5" xfId="591"/>
    <cellStyle name="Walutowy 3 3 4" xfId="155"/>
    <cellStyle name="Walutowy 3 3 4 2" xfId="652"/>
    <cellStyle name="Walutowy 3 3 5" xfId="276"/>
    <cellStyle name="Walutowy 3 3 5 2" xfId="773"/>
    <cellStyle name="Walutowy 3 3 6" xfId="398"/>
    <cellStyle name="Walutowy 3 3 6 2" xfId="895"/>
    <cellStyle name="Walutowy 3 3 7" xfId="531"/>
    <cellStyle name="Walutowy 3 4" xfId="21"/>
    <cellStyle name="Walutowy 3 4 2" xfId="81"/>
    <cellStyle name="Walutowy 3 4 2 2" xfId="202"/>
    <cellStyle name="Walutowy 3 4 2 2 2" xfId="699"/>
    <cellStyle name="Walutowy 3 4 2 3" xfId="323"/>
    <cellStyle name="Walutowy 3 4 2 3 2" xfId="820"/>
    <cellStyle name="Walutowy 3 4 2 4" xfId="445"/>
    <cellStyle name="Walutowy 3 4 2 4 2" xfId="942"/>
    <cellStyle name="Walutowy 3 4 2 5" xfId="578"/>
    <cellStyle name="Walutowy 3 4 3" xfId="142"/>
    <cellStyle name="Walutowy 3 4 3 2" xfId="639"/>
    <cellStyle name="Walutowy 3 4 4" xfId="263"/>
    <cellStyle name="Walutowy 3 4 4 2" xfId="760"/>
    <cellStyle name="Walutowy 3 4 5" xfId="385"/>
    <cellStyle name="Walutowy 3 4 5 2" xfId="882"/>
    <cellStyle name="Walutowy 3 4 6" xfId="518"/>
    <cellStyle name="Walutowy 3 5" xfId="43"/>
    <cellStyle name="Walutowy 3 5 2" xfId="103"/>
    <cellStyle name="Walutowy 3 5 2 2" xfId="224"/>
    <cellStyle name="Walutowy 3 5 2 2 2" xfId="721"/>
    <cellStyle name="Walutowy 3 5 2 3" xfId="345"/>
    <cellStyle name="Walutowy 3 5 2 3 2" xfId="842"/>
    <cellStyle name="Walutowy 3 5 2 4" xfId="467"/>
    <cellStyle name="Walutowy 3 5 2 4 2" xfId="964"/>
    <cellStyle name="Walutowy 3 5 2 5" xfId="600"/>
    <cellStyle name="Walutowy 3 5 3" xfId="164"/>
    <cellStyle name="Walutowy 3 5 3 2" xfId="661"/>
    <cellStyle name="Walutowy 3 5 4" xfId="285"/>
    <cellStyle name="Walutowy 3 5 4 2" xfId="782"/>
    <cellStyle name="Walutowy 3 5 5" xfId="407"/>
    <cellStyle name="Walutowy 3 5 5 2" xfId="904"/>
    <cellStyle name="Walutowy 3 5 6" xfId="540"/>
    <cellStyle name="Walutowy 3 6" xfId="66"/>
    <cellStyle name="Walutowy 3 6 2" xfId="187"/>
    <cellStyle name="Walutowy 3 6 2 2" xfId="684"/>
    <cellStyle name="Walutowy 3 6 3" xfId="308"/>
    <cellStyle name="Walutowy 3 6 3 2" xfId="805"/>
    <cellStyle name="Walutowy 3 6 4" xfId="430"/>
    <cellStyle name="Walutowy 3 6 4 2" xfId="927"/>
    <cellStyle name="Walutowy 3 6 5" xfId="563"/>
    <cellStyle name="Walutowy 3 7" xfId="127"/>
    <cellStyle name="Walutowy 3 7 2" xfId="624"/>
    <cellStyle name="Walutowy 3 8" xfId="248"/>
    <cellStyle name="Walutowy 3 8 2" xfId="745"/>
    <cellStyle name="Walutowy 3 9" xfId="370"/>
    <cellStyle name="Walutowy 3 9 2" xfId="867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3" xfId="327"/>
    <cellStyle name="Walutowy 4 2 2 3 2" xfId="824"/>
    <cellStyle name="Walutowy 4 2 2 4" xfId="449"/>
    <cellStyle name="Walutowy 4 2 2 4 2" xfId="946"/>
    <cellStyle name="Walutowy 4 2 2 5" xfId="582"/>
    <cellStyle name="Walutowy 4 2 3" xfId="146"/>
    <cellStyle name="Walutowy 4 2 3 2" xfId="643"/>
    <cellStyle name="Walutowy 4 2 4" xfId="267"/>
    <cellStyle name="Walutowy 4 2 4 2" xfId="764"/>
    <cellStyle name="Walutowy 4 2 5" xfId="389"/>
    <cellStyle name="Walutowy 4 2 5 2" xfId="886"/>
    <cellStyle name="Walutowy 4 2 6" xfId="522"/>
    <cellStyle name="Walutowy 4 3" xfId="47"/>
    <cellStyle name="Walutowy 4 3 2" xfId="107"/>
    <cellStyle name="Walutowy 4 3 2 2" xfId="228"/>
    <cellStyle name="Walutowy 4 3 2 2 2" xfId="725"/>
    <cellStyle name="Walutowy 4 3 2 3" xfId="349"/>
    <cellStyle name="Walutowy 4 3 2 3 2" xfId="846"/>
    <cellStyle name="Walutowy 4 3 2 4" xfId="471"/>
    <cellStyle name="Walutowy 4 3 2 4 2" xfId="968"/>
    <cellStyle name="Walutowy 4 3 2 5" xfId="604"/>
    <cellStyle name="Walutowy 4 3 3" xfId="168"/>
    <cellStyle name="Walutowy 4 3 3 2" xfId="665"/>
    <cellStyle name="Walutowy 4 3 4" xfId="289"/>
    <cellStyle name="Walutowy 4 3 4 2" xfId="786"/>
    <cellStyle name="Walutowy 4 3 5" xfId="411"/>
    <cellStyle name="Walutowy 4 3 5 2" xfId="908"/>
    <cellStyle name="Walutowy 4 3 6" xfId="544"/>
    <cellStyle name="Walutowy 4 4" xfId="70"/>
    <cellStyle name="Walutowy 4 4 2" xfId="191"/>
    <cellStyle name="Walutowy 4 4 2 2" xfId="688"/>
    <cellStyle name="Walutowy 4 4 3" xfId="312"/>
    <cellStyle name="Walutowy 4 4 3 2" xfId="809"/>
    <cellStyle name="Walutowy 4 4 4" xfId="434"/>
    <cellStyle name="Walutowy 4 4 4 2" xfId="931"/>
    <cellStyle name="Walutowy 4 4 5" xfId="567"/>
    <cellStyle name="Walutowy 4 5" xfId="131"/>
    <cellStyle name="Walutowy 4 5 2" xfId="628"/>
    <cellStyle name="Walutowy 4 6" xfId="252"/>
    <cellStyle name="Walutowy 4 6 2" xfId="749"/>
    <cellStyle name="Walutowy 4 7" xfId="374"/>
    <cellStyle name="Walutowy 4 7 2" xfId="871"/>
    <cellStyle name="Walutowy 4 8" xfId="507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3" xfId="356"/>
    <cellStyle name="Walutowy 5 2 2 3 2" xfId="853"/>
    <cellStyle name="Walutowy 5 2 2 4" xfId="478"/>
    <cellStyle name="Walutowy 5 2 2 4 2" xfId="975"/>
    <cellStyle name="Walutowy 5 2 2 5" xfId="611"/>
    <cellStyle name="Walutowy 5 2 3" xfId="175"/>
    <cellStyle name="Walutowy 5 2 3 2" xfId="672"/>
    <cellStyle name="Walutowy 5 2 4" xfId="296"/>
    <cellStyle name="Walutowy 5 2 4 2" xfId="793"/>
    <cellStyle name="Walutowy 5 2 5" xfId="418"/>
    <cellStyle name="Walutowy 5 2 5 2" xfId="915"/>
    <cellStyle name="Walutowy 5 2 6" xfId="551"/>
    <cellStyle name="Walutowy 5 3" xfId="92"/>
    <cellStyle name="Walutowy 5 3 2" xfId="213"/>
    <cellStyle name="Walutowy 5 3 2 2" xfId="710"/>
    <cellStyle name="Walutowy 5 3 3" xfId="334"/>
    <cellStyle name="Walutowy 5 3 3 2" xfId="831"/>
    <cellStyle name="Walutowy 5 3 4" xfId="456"/>
    <cellStyle name="Walutowy 5 3 4 2" xfId="953"/>
    <cellStyle name="Walutowy 5 3 5" xfId="589"/>
    <cellStyle name="Walutowy 5 4" xfId="153"/>
    <cellStyle name="Walutowy 5 4 2" xfId="650"/>
    <cellStyle name="Walutowy 5 5" xfId="274"/>
    <cellStyle name="Walutowy 5 5 2" xfId="771"/>
    <cellStyle name="Walutowy 5 6" xfId="396"/>
    <cellStyle name="Walutowy 5 6 2" xfId="893"/>
    <cellStyle name="Walutowy 5 7" xfId="529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3" xfId="361"/>
    <cellStyle name="Walutowy 6 2 2 3 2" xfId="858"/>
    <cellStyle name="Walutowy 6 2 2 4" xfId="483"/>
    <cellStyle name="Walutowy 6 2 2 4 2" xfId="980"/>
    <cellStyle name="Walutowy 6 2 2 5" xfId="616"/>
    <cellStyle name="Walutowy 6 2 3" xfId="180"/>
    <cellStyle name="Walutowy 6 2 3 2" xfId="677"/>
    <cellStyle name="Walutowy 6 2 4" xfId="301"/>
    <cellStyle name="Walutowy 6 2 4 2" xfId="798"/>
    <cellStyle name="Walutowy 6 2 5" xfId="423"/>
    <cellStyle name="Walutowy 6 2 5 2" xfId="920"/>
    <cellStyle name="Walutowy 6 2 6" xfId="556"/>
    <cellStyle name="Walutowy 6 3" xfId="97"/>
    <cellStyle name="Walutowy 6 3 2" xfId="218"/>
    <cellStyle name="Walutowy 6 3 2 2" xfId="715"/>
    <cellStyle name="Walutowy 6 3 3" xfId="339"/>
    <cellStyle name="Walutowy 6 3 3 2" xfId="836"/>
    <cellStyle name="Walutowy 6 3 4" xfId="461"/>
    <cellStyle name="Walutowy 6 3 4 2" xfId="958"/>
    <cellStyle name="Walutowy 6 3 5" xfId="594"/>
    <cellStyle name="Walutowy 6 4" xfId="158"/>
    <cellStyle name="Walutowy 6 4 2" xfId="655"/>
    <cellStyle name="Walutowy 6 5" xfId="279"/>
    <cellStyle name="Walutowy 6 5 2" xfId="776"/>
    <cellStyle name="Walutowy 6 6" xfId="401"/>
    <cellStyle name="Walutowy 6 6 2" xfId="898"/>
    <cellStyle name="Walutowy 6 7" xfId="534"/>
    <cellStyle name="Walutowy 7" xfId="18"/>
    <cellStyle name="Walutowy 7 2" xfId="78"/>
    <cellStyle name="Walutowy 7 2 2" xfId="199"/>
    <cellStyle name="Walutowy 7 2 2 2" xfId="696"/>
    <cellStyle name="Walutowy 7 2 3" xfId="320"/>
    <cellStyle name="Walutowy 7 2 3 2" xfId="817"/>
    <cellStyle name="Walutowy 7 2 4" xfId="442"/>
    <cellStyle name="Walutowy 7 2 4 2" xfId="939"/>
    <cellStyle name="Walutowy 7 2 5" xfId="575"/>
    <cellStyle name="Walutowy 7 3" xfId="139"/>
    <cellStyle name="Walutowy 7 3 2" xfId="636"/>
    <cellStyle name="Walutowy 7 4" xfId="260"/>
    <cellStyle name="Walutowy 7 4 2" xfId="757"/>
    <cellStyle name="Walutowy 7 5" xfId="382"/>
    <cellStyle name="Walutowy 7 5 2" xfId="879"/>
    <cellStyle name="Walutowy 7 6" xfId="515"/>
    <cellStyle name="Walutowy 8" xfId="16"/>
    <cellStyle name="Walutowy 8 2" xfId="76"/>
    <cellStyle name="Walutowy 8 2 2" xfId="197"/>
    <cellStyle name="Walutowy 8 2 2 2" xfId="694"/>
    <cellStyle name="Walutowy 8 2 3" xfId="318"/>
    <cellStyle name="Walutowy 8 2 3 2" xfId="815"/>
    <cellStyle name="Walutowy 8 2 4" xfId="440"/>
    <cellStyle name="Walutowy 8 2 4 2" xfId="937"/>
    <cellStyle name="Walutowy 8 2 5" xfId="573"/>
    <cellStyle name="Walutowy 8 3" xfId="137"/>
    <cellStyle name="Walutowy 8 3 2" xfId="634"/>
    <cellStyle name="Walutowy 8 4" xfId="258"/>
    <cellStyle name="Walutowy 8 4 2" xfId="755"/>
    <cellStyle name="Walutowy 8 5" xfId="380"/>
    <cellStyle name="Walutowy 8 5 2" xfId="877"/>
    <cellStyle name="Walutowy 8 6" xfId="513"/>
    <cellStyle name="Walutowy 9" xfId="40"/>
    <cellStyle name="Walutowy 9 2" xfId="100"/>
    <cellStyle name="Walutowy 9 2 2" xfId="221"/>
    <cellStyle name="Walutowy 9 2 2 2" xfId="718"/>
    <cellStyle name="Walutowy 9 2 3" xfId="342"/>
    <cellStyle name="Walutowy 9 2 3 2" xfId="839"/>
    <cellStyle name="Walutowy 9 2 4" xfId="464"/>
    <cellStyle name="Walutowy 9 2 4 2" xfId="961"/>
    <cellStyle name="Walutowy 9 2 5" xfId="597"/>
    <cellStyle name="Walutowy 9 3" xfId="161"/>
    <cellStyle name="Walutowy 9 3 2" xfId="658"/>
    <cellStyle name="Walutowy 9 4" xfId="282"/>
    <cellStyle name="Walutowy 9 4 2" xfId="779"/>
    <cellStyle name="Walutowy 9 5" xfId="404"/>
    <cellStyle name="Walutowy 9 5 2" xfId="901"/>
    <cellStyle name="Walutowy 9 6" xfId="5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81643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po-wupdolnoslaski.praca.gov.pl/strona-glowna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dip.dolnyslask.pl/" TargetMode="External"/><Relationship Id="rId1" Type="http://schemas.openxmlformats.org/officeDocument/2006/relationships/hyperlink" Target="http://www.rpo.dolnyslask.pl/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://www.zitaj.jeleniagora.pl/" TargetMode="External"/><Relationship Id="rId4" Type="http://schemas.openxmlformats.org/officeDocument/2006/relationships/hyperlink" Target="http://www.wroclaw.pl/zit-wro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12"/>
      <c r="B1" s="113"/>
      <c r="C1" s="113"/>
      <c r="D1" s="113"/>
      <c r="E1" s="113"/>
      <c r="F1" s="113"/>
      <c r="G1" s="113"/>
      <c r="H1" s="113"/>
      <c r="I1" s="114"/>
    </row>
    <row r="2" spans="1:12" ht="26.25" customHeight="1">
      <c r="A2" s="115" t="s">
        <v>42</v>
      </c>
      <c r="B2" s="115"/>
      <c r="C2" s="115"/>
      <c r="D2" s="115"/>
      <c r="E2" s="115"/>
      <c r="F2" s="115"/>
      <c r="G2" s="115"/>
      <c r="H2" s="115"/>
      <c r="I2" s="115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16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17">
        <v>0.5</v>
      </c>
      <c r="H4" s="118" t="s">
        <v>10</v>
      </c>
      <c r="I4" s="8" t="s">
        <v>11</v>
      </c>
      <c r="J4" s="131">
        <v>5341020</v>
      </c>
      <c r="K4" s="119" t="s">
        <v>67</v>
      </c>
    </row>
    <row r="5" spans="1:12" ht="37.5" customHeight="1">
      <c r="A5" s="116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17"/>
      <c r="H5" s="118"/>
      <c r="I5" s="8" t="s">
        <v>11</v>
      </c>
      <c r="J5" s="131"/>
      <c r="K5" s="119"/>
    </row>
    <row r="6" spans="1:12" ht="78.75" customHeight="1">
      <c r="A6" s="116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17"/>
      <c r="H6" s="118"/>
      <c r="I6" s="8" t="s">
        <v>11</v>
      </c>
      <c r="J6" s="131"/>
      <c r="K6" s="119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22" t="s">
        <v>32</v>
      </c>
      <c r="B12" s="124" t="s">
        <v>16</v>
      </c>
      <c r="C12" s="126" t="s">
        <v>33</v>
      </c>
      <c r="D12" s="7" t="s">
        <v>34</v>
      </c>
      <c r="E12" s="15">
        <v>14174553.000000002</v>
      </c>
      <c r="F12" s="15">
        <v>41</v>
      </c>
      <c r="G12" s="128" t="s">
        <v>74</v>
      </c>
      <c r="H12" s="128" t="s">
        <v>10</v>
      </c>
      <c r="I12" s="128" t="s">
        <v>21</v>
      </c>
      <c r="J12" s="46" t="s">
        <v>64</v>
      </c>
      <c r="K12" s="45"/>
    </row>
    <row r="13" spans="1:12" ht="89.25" customHeight="1">
      <c r="A13" s="123"/>
      <c r="B13" s="125"/>
      <c r="C13" s="127"/>
      <c r="D13" s="7" t="s">
        <v>35</v>
      </c>
      <c r="E13" s="15">
        <v>2533846</v>
      </c>
      <c r="F13" s="5">
        <v>42</v>
      </c>
      <c r="G13" s="127"/>
      <c r="H13" s="127"/>
      <c r="I13" s="127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29" t="s">
        <v>56</v>
      </c>
      <c r="B15" s="110" t="s">
        <v>13</v>
      </c>
      <c r="C15" s="9" t="s">
        <v>62</v>
      </c>
      <c r="D15" s="7" t="s">
        <v>63</v>
      </c>
      <c r="E15" s="104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30"/>
      <c r="B16" s="111"/>
      <c r="C16" s="9" t="s">
        <v>77</v>
      </c>
      <c r="D16" s="7" t="s">
        <v>69</v>
      </c>
      <c r="E16" s="105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0" t="s">
        <v>57</v>
      </c>
      <c r="B17" s="106" t="s">
        <v>13</v>
      </c>
      <c r="C17" s="106" t="s">
        <v>60</v>
      </c>
      <c r="D17" s="37" t="s">
        <v>61</v>
      </c>
      <c r="E17" s="108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21"/>
      <c r="B18" s="107"/>
      <c r="C18" s="107"/>
      <c r="D18" s="37" t="s">
        <v>72</v>
      </c>
      <c r="E18" s="109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03" t="s">
        <v>39</v>
      </c>
      <c r="B19" s="103"/>
      <c r="C19" s="103"/>
      <c r="D19" s="103"/>
      <c r="E19" s="103"/>
      <c r="F19" s="103"/>
      <c r="G19" s="103"/>
      <c r="H19" s="103"/>
      <c r="I19" s="103"/>
    </row>
    <row r="20" spans="1:11" ht="12.75" customHeight="1">
      <c r="A20" s="103" t="s">
        <v>40</v>
      </c>
      <c r="B20" s="103"/>
      <c r="C20" s="103"/>
      <c r="D20" s="103"/>
      <c r="E20" s="103"/>
      <c r="F20" s="103"/>
      <c r="G20" s="103"/>
      <c r="H20" s="103"/>
      <c r="I20" s="103"/>
    </row>
    <row r="21" spans="1:11" ht="12.75" customHeight="1">
      <c r="A21" s="103" t="s">
        <v>41</v>
      </c>
      <c r="B21" s="103"/>
      <c r="C21" s="103"/>
      <c r="D21" s="103"/>
      <c r="E21" s="103"/>
      <c r="F21" s="103"/>
      <c r="G21" s="103"/>
      <c r="H21" s="103"/>
      <c r="I21" s="103"/>
    </row>
    <row r="22" spans="1:11">
      <c r="A22" s="103" t="s">
        <v>85</v>
      </c>
      <c r="B22" s="103"/>
      <c r="C22" s="103"/>
      <c r="D22" s="103"/>
      <c r="E22" s="103"/>
      <c r="F22" s="103"/>
      <c r="G22" s="103"/>
      <c r="H22" s="103"/>
      <c r="I22" s="103"/>
    </row>
    <row r="23" spans="1:11">
      <c r="A23" s="103" t="s">
        <v>66</v>
      </c>
      <c r="B23" s="103"/>
      <c r="C23" s="103"/>
      <c r="D23" s="103"/>
      <c r="E23" s="103"/>
      <c r="F23" s="103"/>
      <c r="G23" s="103"/>
      <c r="H23" s="103"/>
      <c r="I23" s="103"/>
    </row>
    <row r="24" spans="1:11" ht="39" customHeight="1">
      <c r="A24" s="103" t="s">
        <v>71</v>
      </c>
      <c r="B24" s="103"/>
      <c r="C24" s="103"/>
      <c r="D24" s="103"/>
      <c r="E24" s="103"/>
      <c r="F24" s="103"/>
      <c r="G24" s="103"/>
      <c r="H24" s="103"/>
      <c r="I24" s="103"/>
    </row>
    <row r="25" spans="1:11">
      <c r="A25" s="103"/>
      <c r="B25" s="103"/>
      <c r="C25" s="103"/>
      <c r="D25" s="103"/>
      <c r="E25" s="103"/>
      <c r="F25" s="103"/>
      <c r="G25" s="103"/>
      <c r="H25" s="103"/>
      <c r="I25" s="103"/>
    </row>
  </sheetData>
  <customSheetViews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2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5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6"/>
    </customSheetView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  <mergeCell ref="A1:I1"/>
    <mergeCell ref="A2:I2"/>
    <mergeCell ref="A4:A6"/>
    <mergeCell ref="G4:G6"/>
    <mergeCell ref="H4:H6"/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32" t="s">
        <v>52</v>
      </c>
      <c r="B2" s="132"/>
      <c r="C2" s="132"/>
      <c r="D2" s="132"/>
      <c r="E2" s="132"/>
      <c r="F2" s="132"/>
      <c r="G2" s="132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32" t="s">
        <v>53</v>
      </c>
      <c r="B6" s="132"/>
      <c r="C6" s="132"/>
      <c r="D6" s="132"/>
      <c r="E6" s="132"/>
      <c r="F6" s="132"/>
      <c r="G6" s="132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abSelected="1" view="pageBreakPreview" zoomScale="80" zoomScaleNormal="84" zoomScaleSheetLayoutView="80" workbookViewId="0">
      <selection activeCell="A2" sqref="A2:J2"/>
    </sheetView>
  </sheetViews>
  <sheetFormatPr defaultColWidth="9" defaultRowHeight="15.75"/>
  <cols>
    <col min="1" max="1" width="9" style="97"/>
    <col min="2" max="2" width="20" style="72" customWidth="1"/>
    <col min="3" max="3" width="47.125" style="58" customWidth="1"/>
    <col min="4" max="4" width="46.5" style="98" customWidth="1"/>
    <col min="5" max="5" width="79" style="98" customWidth="1"/>
    <col min="6" max="6" width="40.625" style="93" customWidth="1"/>
    <col min="7" max="7" width="37.625" style="93" bestFit="1" customWidth="1"/>
    <col min="8" max="8" width="13.125" style="99" bestFit="1" customWidth="1"/>
    <col min="9" max="9" width="22.625" style="95" bestFit="1" customWidth="1"/>
    <col min="10" max="10" width="37.625" style="65" customWidth="1"/>
    <col min="11" max="11" width="13.375" style="72" bestFit="1" customWidth="1"/>
    <col min="12" max="16384" width="9" style="72"/>
  </cols>
  <sheetData>
    <row r="1" spans="1:11" ht="123.7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11" ht="40.5" customHeight="1">
      <c r="A2" s="141" t="s">
        <v>277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1">
      <c r="A3" s="141"/>
      <c r="B3" s="141"/>
      <c r="C3" s="141"/>
      <c r="D3" s="141"/>
      <c r="E3" s="141"/>
      <c r="F3" s="141"/>
      <c r="G3" s="141"/>
      <c r="H3" s="141"/>
      <c r="I3" s="141"/>
      <c r="J3" s="102">
        <v>4.2949999999999999</v>
      </c>
    </row>
    <row r="4" spans="1:11" ht="69" customHeight="1">
      <c r="A4" s="142" t="s">
        <v>135</v>
      </c>
      <c r="B4" s="143"/>
      <c r="C4" s="143"/>
      <c r="D4" s="143"/>
      <c r="E4" s="143"/>
      <c r="F4" s="143"/>
      <c r="G4" s="143"/>
      <c r="H4" s="143"/>
      <c r="I4" s="143"/>
      <c r="J4" s="144"/>
    </row>
    <row r="5" spans="1:11" ht="283.5" hidden="1" customHeight="1">
      <c r="A5" s="83" t="s">
        <v>96</v>
      </c>
      <c r="B5" s="62" t="s">
        <v>86</v>
      </c>
      <c r="C5" s="54" t="s">
        <v>133</v>
      </c>
      <c r="D5" s="62" t="s">
        <v>113</v>
      </c>
      <c r="E5" s="62" t="s">
        <v>87</v>
      </c>
      <c r="F5" s="55" t="s">
        <v>134</v>
      </c>
      <c r="G5" s="56" t="s">
        <v>107</v>
      </c>
      <c r="H5" s="63" t="s">
        <v>5</v>
      </c>
      <c r="I5" s="61" t="s">
        <v>115</v>
      </c>
      <c r="J5" s="62" t="s">
        <v>95</v>
      </c>
    </row>
    <row r="6" spans="1:11" hidden="1">
      <c r="A6" s="85"/>
      <c r="B6" s="86"/>
      <c r="C6" s="57"/>
      <c r="D6" s="87"/>
      <c r="E6" s="87"/>
      <c r="F6" s="68"/>
      <c r="G6" s="68"/>
      <c r="H6" s="88"/>
      <c r="I6" s="89"/>
      <c r="J6" s="86"/>
    </row>
    <row r="7" spans="1:11" ht="163.5" customHeight="1">
      <c r="A7" s="73" t="s">
        <v>96</v>
      </c>
      <c r="B7" s="74" t="s">
        <v>86</v>
      </c>
      <c r="C7" s="80" t="s">
        <v>186</v>
      </c>
      <c r="D7" s="74" t="s">
        <v>113</v>
      </c>
      <c r="E7" s="74" t="s">
        <v>87</v>
      </c>
      <c r="F7" s="55" t="s">
        <v>205</v>
      </c>
      <c r="G7" s="56" t="s">
        <v>107</v>
      </c>
      <c r="H7" s="67" t="s">
        <v>5</v>
      </c>
      <c r="I7" s="61" t="s">
        <v>115</v>
      </c>
      <c r="J7" s="74" t="s">
        <v>95</v>
      </c>
      <c r="K7" s="65"/>
    </row>
    <row r="8" spans="1:11" ht="18.75">
      <c r="A8" s="134" t="s">
        <v>116</v>
      </c>
      <c r="B8" s="134"/>
      <c r="C8" s="134"/>
      <c r="D8" s="134"/>
      <c r="E8" s="134"/>
      <c r="F8" s="134"/>
      <c r="G8" s="134"/>
      <c r="H8" s="134"/>
      <c r="I8" s="134"/>
      <c r="J8" s="134"/>
    </row>
    <row r="9" spans="1:11" ht="18.75">
      <c r="A9" s="134" t="s">
        <v>155</v>
      </c>
      <c r="B9" s="134"/>
      <c r="C9" s="134"/>
      <c r="D9" s="134"/>
      <c r="E9" s="134"/>
      <c r="F9" s="134"/>
      <c r="G9" s="134"/>
      <c r="H9" s="134"/>
      <c r="I9" s="134"/>
      <c r="J9" s="134"/>
    </row>
    <row r="10" spans="1:11" ht="15.75" customHeight="1">
      <c r="A10" s="137" t="s">
        <v>117</v>
      </c>
      <c r="B10" s="138"/>
      <c r="C10" s="138"/>
      <c r="D10" s="138"/>
      <c r="E10" s="138"/>
      <c r="F10" s="138"/>
      <c r="G10" s="138"/>
      <c r="H10" s="138"/>
      <c r="I10" s="138"/>
      <c r="J10" s="139"/>
      <c r="K10" s="90"/>
    </row>
    <row r="11" spans="1:11" ht="150.75" customHeight="1">
      <c r="A11" s="91">
        <v>1</v>
      </c>
      <c r="B11" s="75" t="s">
        <v>190</v>
      </c>
      <c r="C11" s="73" t="s">
        <v>233</v>
      </c>
      <c r="D11" s="73" t="s">
        <v>203</v>
      </c>
      <c r="E11" s="59" t="s">
        <v>248</v>
      </c>
      <c r="F11" s="78">
        <f>G11*$J$3</f>
        <v>50251500</v>
      </c>
      <c r="G11" s="68">
        <v>11700000</v>
      </c>
      <c r="H11" s="77" t="s">
        <v>170</v>
      </c>
      <c r="I11" s="73" t="s">
        <v>64</v>
      </c>
      <c r="J11" s="73"/>
    </row>
    <row r="12" spans="1:11" ht="150.75" customHeight="1">
      <c r="A12" s="91">
        <v>2</v>
      </c>
      <c r="B12" s="75" t="s">
        <v>190</v>
      </c>
      <c r="C12" s="73" t="s">
        <v>233</v>
      </c>
      <c r="D12" s="73" t="s">
        <v>203</v>
      </c>
      <c r="E12" s="59" t="s">
        <v>249</v>
      </c>
      <c r="F12" s="78">
        <f>G12*$J$3</f>
        <v>50251500</v>
      </c>
      <c r="G12" s="68">
        <v>11700000</v>
      </c>
      <c r="H12" s="77" t="s">
        <v>170</v>
      </c>
      <c r="I12" s="73" t="s">
        <v>64</v>
      </c>
      <c r="J12" s="73" t="s">
        <v>250</v>
      </c>
    </row>
    <row r="13" spans="1:11" ht="126.75" customHeight="1">
      <c r="A13" s="91">
        <v>3</v>
      </c>
      <c r="B13" s="75" t="s">
        <v>190</v>
      </c>
      <c r="C13" s="73" t="s">
        <v>234</v>
      </c>
      <c r="D13" s="73" t="s">
        <v>159</v>
      </c>
      <c r="E13" s="59" t="s">
        <v>136</v>
      </c>
      <c r="F13" s="78">
        <f>G13*$J$3</f>
        <v>15462000</v>
      </c>
      <c r="G13" s="68">
        <v>3600000</v>
      </c>
      <c r="H13" s="77">
        <v>66</v>
      </c>
      <c r="I13" s="73" t="s">
        <v>64</v>
      </c>
      <c r="J13" s="73"/>
    </row>
    <row r="14" spans="1:11" ht="18.75">
      <c r="A14" s="134" t="s">
        <v>127</v>
      </c>
      <c r="B14" s="134"/>
      <c r="C14" s="134"/>
      <c r="D14" s="134"/>
      <c r="E14" s="134"/>
      <c r="F14" s="134"/>
      <c r="G14" s="134"/>
      <c r="H14" s="134"/>
      <c r="I14" s="134"/>
      <c r="J14" s="134"/>
    </row>
    <row r="15" spans="1:11" ht="186.75" customHeight="1">
      <c r="A15" s="91">
        <v>4</v>
      </c>
      <c r="B15" s="75" t="s">
        <v>191</v>
      </c>
      <c r="C15" s="73" t="s">
        <v>235</v>
      </c>
      <c r="D15" s="73" t="s">
        <v>189</v>
      </c>
      <c r="E15" s="59" t="s">
        <v>171</v>
      </c>
      <c r="F15" s="78">
        <f>G15*$J$3</f>
        <v>23828050.109999999</v>
      </c>
      <c r="G15" s="68">
        <v>5547858</v>
      </c>
      <c r="H15" s="77">
        <v>72</v>
      </c>
      <c r="I15" s="76" t="s">
        <v>64</v>
      </c>
      <c r="J15" s="92" t="s">
        <v>185</v>
      </c>
    </row>
    <row r="16" spans="1:11" ht="147.75" customHeight="1">
      <c r="A16" s="91">
        <v>5</v>
      </c>
      <c r="B16" s="75" t="s">
        <v>230</v>
      </c>
      <c r="C16" s="73" t="s">
        <v>232</v>
      </c>
      <c r="D16" s="73" t="s">
        <v>189</v>
      </c>
      <c r="E16" s="59" t="s">
        <v>231</v>
      </c>
      <c r="F16" s="78">
        <f>G16*$J$3</f>
        <v>8461386.9122000001</v>
      </c>
      <c r="G16" s="100">
        <v>1970055.16</v>
      </c>
      <c r="H16" s="77">
        <v>72</v>
      </c>
      <c r="I16" s="76" t="s">
        <v>229</v>
      </c>
      <c r="J16" s="89"/>
    </row>
    <row r="17" spans="1:10" ht="27" customHeight="1">
      <c r="A17" s="134" t="s">
        <v>184</v>
      </c>
      <c r="B17" s="134"/>
      <c r="C17" s="134"/>
      <c r="D17" s="134"/>
      <c r="E17" s="134"/>
      <c r="F17" s="134"/>
      <c r="G17" s="134"/>
      <c r="H17" s="134"/>
      <c r="I17" s="134"/>
      <c r="J17" s="134"/>
    </row>
    <row r="18" spans="1:10" ht="198.75" customHeight="1">
      <c r="A18" s="73">
        <v>6</v>
      </c>
      <c r="B18" s="73" t="s">
        <v>192</v>
      </c>
      <c r="C18" s="73" t="s">
        <v>259</v>
      </c>
      <c r="D18" s="73" t="s">
        <v>253</v>
      </c>
      <c r="E18" s="59" t="s">
        <v>252</v>
      </c>
      <c r="F18" s="78">
        <f>G18*$J$3</f>
        <v>4295000</v>
      </c>
      <c r="G18" s="69">
        <v>1000000</v>
      </c>
      <c r="H18" s="73">
        <v>66</v>
      </c>
      <c r="I18" s="76" t="s">
        <v>64</v>
      </c>
      <c r="J18" s="61"/>
    </row>
    <row r="19" spans="1:10" ht="18.75">
      <c r="A19" s="134" t="s">
        <v>183</v>
      </c>
      <c r="B19" s="134"/>
      <c r="C19" s="134"/>
      <c r="D19" s="134"/>
      <c r="E19" s="134"/>
      <c r="F19" s="134"/>
      <c r="G19" s="134"/>
      <c r="H19" s="134"/>
      <c r="I19" s="134"/>
      <c r="J19" s="134"/>
    </row>
    <row r="20" spans="1:10" ht="94.5">
      <c r="A20" s="73">
        <v>7</v>
      </c>
      <c r="B20" s="73" t="s">
        <v>263</v>
      </c>
      <c r="C20" s="73" t="s">
        <v>179</v>
      </c>
      <c r="D20" s="73" t="s">
        <v>200</v>
      </c>
      <c r="E20" s="59" t="s">
        <v>180</v>
      </c>
      <c r="F20" s="78">
        <f t="shared" ref="F20:F21" si="0">G20*$J$3</f>
        <v>12164032.709999999</v>
      </c>
      <c r="G20" s="69">
        <v>2832138</v>
      </c>
      <c r="H20" s="73" t="s">
        <v>181</v>
      </c>
      <c r="I20" s="73" t="s">
        <v>102</v>
      </c>
      <c r="J20" s="73"/>
    </row>
    <row r="21" spans="1:10" ht="94.5">
      <c r="A21" s="73">
        <v>8</v>
      </c>
      <c r="B21" s="73" t="s">
        <v>264</v>
      </c>
      <c r="C21" s="73" t="s">
        <v>260</v>
      </c>
      <c r="D21" s="73" t="s">
        <v>182</v>
      </c>
      <c r="E21" s="59" t="s">
        <v>180</v>
      </c>
      <c r="F21" s="78">
        <f t="shared" si="0"/>
        <v>2007994.105</v>
      </c>
      <c r="G21" s="69">
        <v>467519</v>
      </c>
      <c r="H21" s="73" t="s">
        <v>181</v>
      </c>
      <c r="I21" s="73" t="s">
        <v>102</v>
      </c>
      <c r="J21" s="73"/>
    </row>
    <row r="22" spans="1:10" ht="18.75">
      <c r="A22" s="134" t="s">
        <v>118</v>
      </c>
      <c r="B22" s="134"/>
      <c r="C22" s="134"/>
      <c r="D22" s="134"/>
      <c r="E22" s="134"/>
      <c r="F22" s="134"/>
      <c r="G22" s="134"/>
      <c r="H22" s="134"/>
      <c r="I22" s="134"/>
      <c r="J22" s="134"/>
    </row>
    <row r="23" spans="1:10" ht="18.75">
      <c r="A23" s="134" t="s">
        <v>137</v>
      </c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 ht="18.75">
      <c r="A24" s="134" t="s">
        <v>119</v>
      </c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 ht="18.75">
      <c r="A25" s="134" t="s">
        <v>138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18.75">
      <c r="A26" s="134" t="s">
        <v>139</v>
      </c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 ht="18.75">
      <c r="A27" s="134" t="s">
        <v>93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 ht="166.5" customHeight="1">
      <c r="A28" s="73">
        <v>9</v>
      </c>
      <c r="B28" s="75" t="s">
        <v>265</v>
      </c>
      <c r="C28" s="73" t="s">
        <v>176</v>
      </c>
      <c r="D28" s="77" t="s">
        <v>206</v>
      </c>
      <c r="E28" s="59" t="s">
        <v>177</v>
      </c>
      <c r="F28" s="78">
        <f t="shared" ref="F28:F30" si="1">G28*$J$3</f>
        <v>1602533.22</v>
      </c>
      <c r="G28" s="78">
        <v>373116</v>
      </c>
      <c r="H28" s="79" t="s">
        <v>162</v>
      </c>
      <c r="I28" s="76" t="s">
        <v>102</v>
      </c>
      <c r="J28" s="73"/>
    </row>
    <row r="29" spans="1:10" ht="24.75" customHeight="1">
      <c r="A29" s="134" t="s">
        <v>94</v>
      </c>
      <c r="B29" s="134"/>
      <c r="C29" s="134"/>
      <c r="D29" s="134"/>
      <c r="E29" s="134"/>
      <c r="F29" s="134"/>
      <c r="G29" s="134"/>
      <c r="H29" s="134"/>
      <c r="I29" s="134"/>
      <c r="J29" s="134"/>
    </row>
    <row r="30" spans="1:10" s="58" customFormat="1" ht="243.75" customHeight="1">
      <c r="A30" s="73">
        <v>10</v>
      </c>
      <c r="B30" s="73" t="s">
        <v>215</v>
      </c>
      <c r="C30" s="73" t="s">
        <v>219</v>
      </c>
      <c r="D30" s="73" t="s">
        <v>221</v>
      </c>
      <c r="E30" s="73" t="s">
        <v>218</v>
      </c>
      <c r="F30" s="69">
        <f t="shared" si="1"/>
        <v>50498818.984999999</v>
      </c>
      <c r="G30" s="93">
        <v>11757583</v>
      </c>
      <c r="H30" s="75" t="s">
        <v>216</v>
      </c>
      <c r="I30" s="73" t="s">
        <v>88</v>
      </c>
      <c r="J30" s="59" t="s">
        <v>217</v>
      </c>
    </row>
    <row r="31" spans="1:10" ht="18.75">
      <c r="A31" s="140" t="s">
        <v>140</v>
      </c>
      <c r="B31" s="140"/>
      <c r="C31" s="140"/>
      <c r="D31" s="140"/>
      <c r="E31" s="140"/>
      <c r="F31" s="140"/>
      <c r="G31" s="140"/>
      <c r="H31" s="140"/>
      <c r="I31" s="140"/>
      <c r="J31" s="140"/>
    </row>
    <row r="32" spans="1:10" ht="18.75">
      <c r="A32" s="134" t="s">
        <v>120</v>
      </c>
      <c r="B32" s="134"/>
      <c r="C32" s="134"/>
      <c r="D32" s="134"/>
      <c r="E32" s="134"/>
      <c r="F32" s="134"/>
      <c r="G32" s="134"/>
      <c r="H32" s="134"/>
      <c r="I32" s="134"/>
      <c r="J32" s="134"/>
    </row>
    <row r="33" spans="1:10" ht="18.75">
      <c r="A33" s="134" t="s">
        <v>125</v>
      </c>
      <c r="B33" s="134"/>
      <c r="C33" s="134"/>
      <c r="D33" s="134"/>
      <c r="E33" s="134"/>
      <c r="F33" s="134"/>
      <c r="G33" s="134"/>
      <c r="H33" s="134"/>
      <c r="I33" s="134"/>
      <c r="J33" s="134"/>
    </row>
    <row r="34" spans="1:10" ht="285.75" customHeight="1">
      <c r="A34" s="73">
        <v>11</v>
      </c>
      <c r="B34" s="73" t="s">
        <v>193</v>
      </c>
      <c r="C34" s="73" t="s">
        <v>164</v>
      </c>
      <c r="D34" s="73" t="s">
        <v>213</v>
      </c>
      <c r="E34" s="59" t="s">
        <v>201</v>
      </c>
      <c r="F34" s="78">
        <f t="shared" ref="F34" si="2">G34*$J$3</f>
        <v>43525268.005000003</v>
      </c>
      <c r="G34" s="69">
        <v>10133939</v>
      </c>
      <c r="H34" s="73" t="s">
        <v>160</v>
      </c>
      <c r="I34" s="76" t="s">
        <v>88</v>
      </c>
      <c r="J34" s="74"/>
    </row>
    <row r="35" spans="1:10" ht="25.5" customHeight="1">
      <c r="A35" s="134" t="s">
        <v>90</v>
      </c>
      <c r="B35" s="134"/>
      <c r="C35" s="134"/>
      <c r="D35" s="134"/>
      <c r="E35" s="134"/>
      <c r="F35" s="134"/>
      <c r="G35" s="134"/>
      <c r="H35" s="134"/>
      <c r="I35" s="134"/>
      <c r="J35" s="134"/>
    </row>
    <row r="36" spans="1:10" ht="184.5" customHeight="1">
      <c r="A36" s="73">
        <v>12</v>
      </c>
      <c r="B36" s="73" t="s">
        <v>273</v>
      </c>
      <c r="C36" s="73" t="s">
        <v>275</v>
      </c>
      <c r="D36" s="73" t="s">
        <v>207</v>
      </c>
      <c r="E36" s="59" t="s">
        <v>165</v>
      </c>
      <c r="F36" s="69">
        <f>G36*$J$3</f>
        <v>31690432.73569971</v>
      </c>
      <c r="G36" s="101">
        <v>7378447.668381772</v>
      </c>
      <c r="H36" s="77" t="s">
        <v>161</v>
      </c>
      <c r="I36" s="76" t="s">
        <v>88</v>
      </c>
      <c r="J36" s="74" t="s">
        <v>272</v>
      </c>
    </row>
    <row r="37" spans="1:10" ht="204.75" customHeight="1">
      <c r="A37" s="91">
        <v>13</v>
      </c>
      <c r="B37" s="75" t="s">
        <v>266</v>
      </c>
      <c r="C37" s="73" t="s">
        <v>172</v>
      </c>
      <c r="D37" s="73" t="s">
        <v>207</v>
      </c>
      <c r="E37" s="59" t="s">
        <v>165</v>
      </c>
      <c r="F37" s="78">
        <f>G37*$J$3</f>
        <v>10678074.379999999</v>
      </c>
      <c r="G37" s="68">
        <v>2486164</v>
      </c>
      <c r="H37" s="77" t="s">
        <v>161</v>
      </c>
      <c r="I37" s="76" t="s">
        <v>129</v>
      </c>
      <c r="J37" s="89"/>
    </row>
    <row r="38" spans="1:10" ht="204.75" customHeight="1">
      <c r="A38" s="91">
        <v>14</v>
      </c>
      <c r="B38" s="75" t="s">
        <v>274</v>
      </c>
      <c r="C38" s="73" t="s">
        <v>172</v>
      </c>
      <c r="D38" s="73" t="s">
        <v>207</v>
      </c>
      <c r="E38" s="59" t="s">
        <v>165</v>
      </c>
      <c r="F38" s="78">
        <f>G38*$J$3</f>
        <v>5275923.5823499998</v>
      </c>
      <c r="G38" s="68">
        <v>1228387.33</v>
      </c>
      <c r="H38" s="77" t="s">
        <v>161</v>
      </c>
      <c r="I38" s="76" t="s">
        <v>97</v>
      </c>
      <c r="J38" s="89"/>
    </row>
    <row r="39" spans="1:10" ht="18.75">
      <c r="A39" s="134" t="s">
        <v>254</v>
      </c>
      <c r="B39" s="134"/>
      <c r="C39" s="134"/>
      <c r="D39" s="134"/>
      <c r="E39" s="134"/>
      <c r="F39" s="134"/>
      <c r="G39" s="134"/>
      <c r="H39" s="134"/>
      <c r="I39" s="134"/>
      <c r="J39" s="134"/>
    </row>
    <row r="40" spans="1:10" ht="156" customHeight="1">
      <c r="A40" s="73">
        <v>15</v>
      </c>
      <c r="B40" s="73" t="s">
        <v>267</v>
      </c>
      <c r="C40" s="73" t="s">
        <v>255</v>
      </c>
      <c r="D40" s="73" t="s">
        <v>256</v>
      </c>
      <c r="E40" s="59" t="s">
        <v>258</v>
      </c>
      <c r="F40" s="78">
        <f>G40*$J$3</f>
        <v>1596936.835</v>
      </c>
      <c r="G40" s="69">
        <v>371813</v>
      </c>
      <c r="H40" s="73">
        <v>94</v>
      </c>
      <c r="I40" s="73" t="s">
        <v>102</v>
      </c>
      <c r="J40" s="74" t="s">
        <v>257</v>
      </c>
    </row>
    <row r="41" spans="1:10" ht="18.75">
      <c r="A41" s="134" t="s">
        <v>141</v>
      </c>
      <c r="B41" s="136"/>
      <c r="C41" s="136"/>
      <c r="D41" s="136"/>
      <c r="E41" s="136"/>
      <c r="F41" s="136"/>
      <c r="G41" s="136"/>
      <c r="H41" s="136"/>
      <c r="I41" s="136"/>
      <c r="J41" s="136"/>
    </row>
    <row r="42" spans="1:10" ht="18.75">
      <c r="A42" s="134" t="s">
        <v>91</v>
      </c>
      <c r="B42" s="134"/>
      <c r="C42" s="134"/>
      <c r="D42" s="134"/>
      <c r="E42" s="134"/>
      <c r="F42" s="134"/>
      <c r="G42" s="134"/>
      <c r="H42" s="134"/>
      <c r="I42" s="134"/>
      <c r="J42" s="134"/>
    </row>
    <row r="43" spans="1:10" ht="155.25" customHeight="1">
      <c r="A43" s="73">
        <v>16</v>
      </c>
      <c r="B43" s="75" t="s">
        <v>194</v>
      </c>
      <c r="C43" s="73" t="s">
        <v>173</v>
      </c>
      <c r="D43" s="73" t="s">
        <v>208</v>
      </c>
      <c r="E43" s="59" t="s">
        <v>142</v>
      </c>
      <c r="F43" s="78">
        <f>G43*$J$3</f>
        <v>21671741.065000001</v>
      </c>
      <c r="G43" s="69">
        <v>5045807</v>
      </c>
      <c r="H43" s="77" t="s">
        <v>163</v>
      </c>
      <c r="I43" s="76" t="s">
        <v>88</v>
      </c>
      <c r="J43" s="74" t="s">
        <v>202</v>
      </c>
    </row>
    <row r="44" spans="1:10" ht="161.25" customHeight="1">
      <c r="A44" s="91">
        <v>17</v>
      </c>
      <c r="B44" s="75" t="s">
        <v>268</v>
      </c>
      <c r="C44" s="73" t="s">
        <v>173</v>
      </c>
      <c r="D44" s="73" t="s">
        <v>209</v>
      </c>
      <c r="E44" s="59" t="s">
        <v>143</v>
      </c>
      <c r="F44" s="78">
        <f>G44*$J$3</f>
        <v>7789025.4500000002</v>
      </c>
      <c r="G44" s="68">
        <v>1813510</v>
      </c>
      <c r="H44" s="77" t="s">
        <v>163</v>
      </c>
      <c r="I44" s="76" t="s">
        <v>130</v>
      </c>
      <c r="J44" s="94"/>
    </row>
    <row r="45" spans="1:10" ht="18.75">
      <c r="A45" s="134" t="s">
        <v>126</v>
      </c>
      <c r="B45" s="134"/>
      <c r="C45" s="134"/>
      <c r="D45" s="134"/>
      <c r="E45" s="134"/>
      <c r="F45" s="134"/>
      <c r="G45" s="134"/>
      <c r="H45" s="134"/>
      <c r="I45" s="134"/>
      <c r="J45" s="134"/>
    </row>
    <row r="46" spans="1:10" ht="15.75" customHeight="1">
      <c r="A46" s="134" t="s">
        <v>144</v>
      </c>
      <c r="B46" s="134"/>
      <c r="C46" s="134"/>
      <c r="D46" s="134"/>
      <c r="E46" s="134"/>
      <c r="F46" s="134"/>
      <c r="G46" s="134"/>
      <c r="H46" s="134"/>
      <c r="I46" s="134"/>
      <c r="J46" s="134"/>
    </row>
    <row r="47" spans="1:10" ht="18.75">
      <c r="A47" s="134" t="s">
        <v>145</v>
      </c>
      <c r="B47" s="134"/>
      <c r="C47" s="134"/>
      <c r="D47" s="134"/>
      <c r="E47" s="134"/>
      <c r="F47" s="134"/>
      <c r="G47" s="134"/>
      <c r="H47" s="134"/>
      <c r="I47" s="134"/>
      <c r="J47" s="134"/>
    </row>
    <row r="48" spans="1:10" ht="18.75">
      <c r="A48" s="134" t="s">
        <v>121</v>
      </c>
      <c r="B48" s="134"/>
      <c r="C48" s="134"/>
      <c r="D48" s="134"/>
      <c r="E48" s="134"/>
      <c r="F48" s="134"/>
      <c r="G48" s="134"/>
      <c r="H48" s="134"/>
      <c r="I48" s="134"/>
      <c r="J48" s="134"/>
    </row>
    <row r="49" spans="1:11" ht="18.75">
      <c r="A49" s="134" t="s">
        <v>146</v>
      </c>
      <c r="B49" s="134"/>
      <c r="C49" s="134"/>
      <c r="D49" s="134"/>
      <c r="E49" s="134"/>
      <c r="F49" s="134"/>
      <c r="G49" s="134"/>
      <c r="H49" s="134"/>
      <c r="I49" s="134"/>
      <c r="J49" s="134"/>
    </row>
    <row r="50" spans="1:11" ht="18.75">
      <c r="A50" s="134" t="s">
        <v>147</v>
      </c>
      <c r="B50" s="134"/>
      <c r="C50" s="134"/>
      <c r="D50" s="134"/>
      <c r="E50" s="134"/>
      <c r="F50" s="134"/>
      <c r="G50" s="134"/>
      <c r="H50" s="134"/>
      <c r="I50" s="134"/>
      <c r="J50" s="134"/>
    </row>
    <row r="51" spans="1:11" ht="18.75">
      <c r="A51" s="134" t="s">
        <v>148</v>
      </c>
      <c r="B51" s="134"/>
      <c r="C51" s="134"/>
      <c r="D51" s="134"/>
      <c r="E51" s="134"/>
      <c r="F51" s="134"/>
      <c r="G51" s="134"/>
      <c r="H51" s="134"/>
      <c r="I51" s="134"/>
      <c r="J51" s="134"/>
    </row>
    <row r="52" spans="1:11" ht="18.75">
      <c r="A52" s="134" t="s">
        <v>131</v>
      </c>
      <c r="B52" s="134"/>
      <c r="C52" s="134"/>
      <c r="D52" s="134"/>
      <c r="E52" s="134"/>
      <c r="F52" s="134"/>
      <c r="G52" s="134"/>
      <c r="H52" s="134"/>
      <c r="I52" s="134"/>
      <c r="J52" s="134"/>
    </row>
    <row r="53" spans="1:11" s="66" customFormat="1" ht="18.75">
      <c r="A53" s="134" t="s">
        <v>92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52"/>
    </row>
    <row r="54" spans="1:11" s="66" customFormat="1" ht="157.5" customHeight="1">
      <c r="A54" s="73">
        <v>18</v>
      </c>
      <c r="B54" s="73" t="s">
        <v>269</v>
      </c>
      <c r="C54" s="73" t="s">
        <v>178</v>
      </c>
      <c r="D54" s="73" t="s">
        <v>188</v>
      </c>
      <c r="E54" s="59" t="s">
        <v>149</v>
      </c>
      <c r="F54" s="78">
        <f>G54*$J$3</f>
        <v>7289572.7850000001</v>
      </c>
      <c r="G54" s="68">
        <v>1697223</v>
      </c>
      <c r="H54" s="75" t="s">
        <v>169</v>
      </c>
      <c r="I54" s="73" t="s">
        <v>102</v>
      </c>
      <c r="J54" s="74"/>
      <c r="K54" s="52"/>
    </row>
    <row r="55" spans="1:11" s="66" customFormat="1" ht="18.75">
      <c r="A55" s="134" t="s">
        <v>150</v>
      </c>
      <c r="B55" s="134"/>
      <c r="C55" s="134"/>
      <c r="D55" s="134"/>
      <c r="E55" s="134"/>
      <c r="F55" s="134"/>
      <c r="G55" s="134"/>
      <c r="H55" s="134"/>
      <c r="I55" s="134"/>
      <c r="J55" s="134"/>
      <c r="K55" s="53"/>
    </row>
    <row r="56" spans="1:11" ht="18.75">
      <c r="A56" s="134" t="s">
        <v>122</v>
      </c>
      <c r="B56" s="134"/>
      <c r="C56" s="134"/>
      <c r="D56" s="134"/>
      <c r="E56" s="134"/>
      <c r="F56" s="134"/>
      <c r="G56" s="134"/>
      <c r="H56" s="134"/>
      <c r="I56" s="134"/>
      <c r="J56" s="134"/>
    </row>
    <row r="57" spans="1:11" ht="18.75">
      <c r="A57" s="134" t="s">
        <v>100</v>
      </c>
      <c r="B57" s="134"/>
      <c r="C57" s="134"/>
      <c r="D57" s="134"/>
      <c r="E57" s="134"/>
      <c r="F57" s="134"/>
      <c r="G57" s="134"/>
      <c r="H57" s="134"/>
      <c r="I57" s="134"/>
      <c r="J57" s="134"/>
    </row>
    <row r="58" spans="1:11" ht="18.75">
      <c r="A58" s="134" t="s">
        <v>187</v>
      </c>
      <c r="B58" s="134"/>
      <c r="C58" s="134"/>
      <c r="D58" s="134"/>
      <c r="E58" s="134"/>
      <c r="F58" s="134"/>
      <c r="G58" s="134"/>
      <c r="H58" s="134"/>
      <c r="I58" s="134"/>
      <c r="J58" s="134"/>
    </row>
    <row r="59" spans="1:11" ht="18.75">
      <c r="A59" s="134" t="s">
        <v>156</v>
      </c>
      <c r="B59" s="134"/>
      <c r="C59" s="134"/>
      <c r="D59" s="134"/>
      <c r="E59" s="134"/>
      <c r="F59" s="134"/>
      <c r="G59" s="134"/>
      <c r="H59" s="134"/>
      <c r="I59" s="134"/>
      <c r="J59" s="134"/>
    </row>
    <row r="60" spans="1:11" ht="18.75">
      <c r="A60" s="134" t="s">
        <v>99</v>
      </c>
      <c r="B60" s="134"/>
      <c r="C60" s="134"/>
      <c r="D60" s="134"/>
      <c r="E60" s="134"/>
      <c r="F60" s="134"/>
      <c r="G60" s="134"/>
      <c r="H60" s="134"/>
      <c r="I60" s="134"/>
      <c r="J60" s="134"/>
    </row>
    <row r="61" spans="1:11" ht="216" customHeight="1">
      <c r="A61" s="91">
        <v>19</v>
      </c>
      <c r="B61" s="75" t="s">
        <v>195</v>
      </c>
      <c r="C61" s="73" t="s">
        <v>174</v>
      </c>
      <c r="D61" s="73" t="s">
        <v>158</v>
      </c>
      <c r="E61" s="59" t="s">
        <v>157</v>
      </c>
      <c r="F61" s="78">
        <f t="shared" ref="F61" si="3">G61*$J$3</f>
        <v>27774107.129999999</v>
      </c>
      <c r="G61" s="68">
        <v>6466614</v>
      </c>
      <c r="H61" s="77">
        <v>105</v>
      </c>
      <c r="I61" s="76" t="s">
        <v>98</v>
      </c>
      <c r="J61" s="89"/>
    </row>
    <row r="62" spans="1:11" ht="18.75">
      <c r="A62" s="134" t="s">
        <v>239</v>
      </c>
      <c r="B62" s="134"/>
      <c r="C62" s="134"/>
      <c r="D62" s="134"/>
      <c r="E62" s="134"/>
      <c r="F62" s="134"/>
      <c r="G62" s="134"/>
      <c r="H62" s="134"/>
      <c r="I62" s="134"/>
      <c r="J62" s="134"/>
    </row>
    <row r="63" spans="1:11" s="95" customFormat="1" ht="376.5" customHeight="1">
      <c r="A63" s="73">
        <v>20</v>
      </c>
      <c r="B63" s="73" t="s">
        <v>242</v>
      </c>
      <c r="C63" s="73" t="s">
        <v>261</v>
      </c>
      <c r="D63" s="73" t="s">
        <v>243</v>
      </c>
      <c r="E63" s="59" t="s">
        <v>241</v>
      </c>
      <c r="F63" s="81">
        <f>G63*$J$3</f>
        <v>8531179.9749999996</v>
      </c>
      <c r="G63" s="69">
        <v>1986305</v>
      </c>
      <c r="H63" s="73">
        <v>106</v>
      </c>
      <c r="I63" s="73" t="s">
        <v>98</v>
      </c>
      <c r="J63" s="84"/>
    </row>
    <row r="64" spans="1:11" ht="18.75">
      <c r="A64" s="134" t="s">
        <v>152</v>
      </c>
      <c r="B64" s="134"/>
      <c r="C64" s="134"/>
      <c r="D64" s="134"/>
      <c r="E64" s="134"/>
      <c r="F64" s="134"/>
      <c r="G64" s="134"/>
      <c r="H64" s="134"/>
      <c r="I64" s="134"/>
      <c r="J64" s="134"/>
    </row>
    <row r="65" spans="1:10" ht="18.75">
      <c r="A65" s="134" t="s">
        <v>151</v>
      </c>
      <c r="B65" s="134"/>
      <c r="C65" s="134"/>
      <c r="D65" s="134"/>
      <c r="E65" s="134"/>
      <c r="F65" s="134"/>
      <c r="G65" s="134"/>
      <c r="H65" s="134"/>
      <c r="I65" s="134"/>
      <c r="J65" s="134"/>
    </row>
    <row r="66" spans="1:10" ht="18.75">
      <c r="A66" s="134" t="s">
        <v>123</v>
      </c>
      <c r="B66" s="134"/>
      <c r="C66" s="134"/>
      <c r="D66" s="134"/>
      <c r="E66" s="134"/>
      <c r="F66" s="134"/>
      <c r="G66" s="134"/>
      <c r="H66" s="134"/>
      <c r="I66" s="134"/>
      <c r="J66" s="134"/>
    </row>
    <row r="67" spans="1:10" ht="18.75">
      <c r="A67" s="134" t="s">
        <v>101</v>
      </c>
      <c r="B67" s="134"/>
      <c r="C67" s="134"/>
      <c r="D67" s="134"/>
      <c r="E67" s="134"/>
      <c r="F67" s="134"/>
      <c r="G67" s="134"/>
      <c r="H67" s="134"/>
      <c r="I67" s="134"/>
      <c r="J67" s="134"/>
    </row>
    <row r="68" spans="1:10" ht="216.75" customHeight="1">
      <c r="A68" s="91">
        <v>21</v>
      </c>
      <c r="B68" s="75" t="s">
        <v>196</v>
      </c>
      <c r="C68" s="73" t="s">
        <v>236</v>
      </c>
      <c r="D68" s="73" t="s">
        <v>210</v>
      </c>
      <c r="E68" s="59" t="s">
        <v>114</v>
      </c>
      <c r="F68" s="78">
        <f>G68*$J$3</f>
        <v>10737500</v>
      </c>
      <c r="G68" s="68">
        <v>2500000</v>
      </c>
      <c r="H68" s="77">
        <v>109</v>
      </c>
      <c r="I68" s="76" t="s">
        <v>98</v>
      </c>
      <c r="J68" s="89"/>
    </row>
    <row r="69" spans="1:10" ht="409.5" customHeight="1">
      <c r="A69" s="91">
        <v>22</v>
      </c>
      <c r="B69" s="75" t="s">
        <v>196</v>
      </c>
      <c r="C69" s="73" t="s">
        <v>237</v>
      </c>
      <c r="D69" s="73" t="s">
        <v>204</v>
      </c>
      <c r="E69" s="59" t="s">
        <v>153</v>
      </c>
      <c r="F69" s="78">
        <f>G69*$J$3</f>
        <v>34360000</v>
      </c>
      <c r="G69" s="68">
        <v>8000000</v>
      </c>
      <c r="H69" s="77">
        <v>109</v>
      </c>
      <c r="I69" s="76" t="s">
        <v>98</v>
      </c>
      <c r="J69" s="89"/>
    </row>
    <row r="70" spans="1:10" ht="18.75">
      <c r="A70" s="134" t="s">
        <v>220</v>
      </c>
      <c r="B70" s="134"/>
      <c r="C70" s="134"/>
      <c r="D70" s="134"/>
      <c r="E70" s="134"/>
      <c r="F70" s="134"/>
      <c r="G70" s="134"/>
      <c r="H70" s="134"/>
      <c r="I70" s="134"/>
      <c r="J70" s="134"/>
    </row>
    <row r="71" spans="1:10" ht="241.5" customHeight="1">
      <c r="A71" s="91">
        <v>23</v>
      </c>
      <c r="B71" s="75" t="s">
        <v>199</v>
      </c>
      <c r="C71" s="73" t="s">
        <v>247</v>
      </c>
      <c r="D71" s="73" t="s">
        <v>211</v>
      </c>
      <c r="E71" s="73" t="s">
        <v>175</v>
      </c>
      <c r="F71" s="78">
        <f t="shared" ref="F71" si="4">G71*$J$3</f>
        <v>23622500</v>
      </c>
      <c r="G71" s="68">
        <v>5500000</v>
      </c>
      <c r="H71" s="77">
        <v>112</v>
      </c>
      <c r="I71" s="76" t="s">
        <v>98</v>
      </c>
      <c r="J71" s="89"/>
    </row>
    <row r="72" spans="1:10" ht="20.25" customHeight="1">
      <c r="A72" s="134" t="s">
        <v>244</v>
      </c>
      <c r="B72" s="134"/>
      <c r="C72" s="134"/>
      <c r="D72" s="134"/>
      <c r="E72" s="134"/>
      <c r="F72" s="134"/>
      <c r="G72" s="134"/>
      <c r="H72" s="134"/>
      <c r="I72" s="134"/>
      <c r="J72" s="134"/>
    </row>
    <row r="73" spans="1:10" ht="379.5" customHeight="1">
      <c r="A73" s="82">
        <v>24</v>
      </c>
      <c r="B73" s="75" t="s">
        <v>246</v>
      </c>
      <c r="C73" s="73" t="s">
        <v>262</v>
      </c>
      <c r="D73" s="73" t="s">
        <v>251</v>
      </c>
      <c r="E73" s="59" t="s">
        <v>245</v>
      </c>
      <c r="F73" s="78">
        <f>G73*$J$3</f>
        <v>17803311.875</v>
      </c>
      <c r="G73" s="68">
        <v>4145125</v>
      </c>
      <c r="H73" s="77">
        <v>112</v>
      </c>
      <c r="I73" s="76" t="s">
        <v>98</v>
      </c>
      <c r="J73" s="84"/>
    </row>
    <row r="74" spans="1:10" ht="18.75">
      <c r="A74" s="134" t="s">
        <v>166</v>
      </c>
      <c r="B74" s="134"/>
      <c r="C74" s="134"/>
      <c r="D74" s="134"/>
      <c r="E74" s="134"/>
      <c r="F74" s="134"/>
      <c r="G74" s="134"/>
      <c r="H74" s="134"/>
      <c r="I74" s="134"/>
      <c r="J74" s="134"/>
    </row>
    <row r="75" spans="1:10" ht="109.5" customHeight="1">
      <c r="A75" s="91">
        <v>25</v>
      </c>
      <c r="B75" s="75" t="s">
        <v>197</v>
      </c>
      <c r="C75" s="73" t="s">
        <v>238</v>
      </c>
      <c r="D75" s="73" t="s">
        <v>167</v>
      </c>
      <c r="E75" s="59" t="s">
        <v>168</v>
      </c>
      <c r="F75" s="78">
        <f>G75*$J$3</f>
        <v>25555250</v>
      </c>
      <c r="G75" s="68">
        <v>5950000</v>
      </c>
      <c r="H75" s="96">
        <v>113</v>
      </c>
      <c r="I75" s="76" t="s">
        <v>98</v>
      </c>
      <c r="J75" s="74"/>
    </row>
    <row r="76" spans="1:10" ht="18.75">
      <c r="A76" s="134" t="s">
        <v>124</v>
      </c>
      <c r="B76" s="134"/>
      <c r="C76" s="134"/>
      <c r="D76" s="134"/>
      <c r="E76" s="134"/>
      <c r="F76" s="134"/>
      <c r="G76" s="134"/>
      <c r="H76" s="134"/>
      <c r="I76" s="134"/>
      <c r="J76" s="134"/>
    </row>
    <row r="77" spans="1:10" ht="18.75">
      <c r="A77" s="134" t="s">
        <v>103</v>
      </c>
      <c r="B77" s="134"/>
      <c r="C77" s="134"/>
      <c r="D77" s="134"/>
      <c r="E77" s="134"/>
      <c r="F77" s="134"/>
      <c r="G77" s="134"/>
      <c r="H77" s="134"/>
      <c r="I77" s="134"/>
      <c r="J77" s="134"/>
    </row>
    <row r="78" spans="1:10" ht="150" customHeight="1">
      <c r="A78" s="73">
        <v>26</v>
      </c>
      <c r="B78" s="75" t="s">
        <v>198</v>
      </c>
      <c r="C78" s="73" t="s">
        <v>214</v>
      </c>
      <c r="D78" s="73" t="s">
        <v>212</v>
      </c>
      <c r="E78" s="59" t="s">
        <v>128</v>
      </c>
      <c r="F78" s="78">
        <f t="shared" ref="F78" si="5">G78*$J$3</f>
        <v>20414457.125</v>
      </c>
      <c r="G78" s="69">
        <v>4753075</v>
      </c>
      <c r="H78" s="73">
        <v>115</v>
      </c>
      <c r="I78" s="70" t="s">
        <v>88</v>
      </c>
      <c r="J78" s="74"/>
    </row>
    <row r="79" spans="1:10" ht="31.5">
      <c r="A79" s="91">
        <v>27</v>
      </c>
      <c r="B79" s="75" t="s">
        <v>270</v>
      </c>
      <c r="C79" s="73" t="s">
        <v>89</v>
      </c>
      <c r="D79" s="73" t="s">
        <v>89</v>
      </c>
      <c r="E79" s="73" t="s">
        <v>89</v>
      </c>
      <c r="F79" s="78">
        <f t="shared" ref="F79" si="6">G79*$J$3</f>
        <v>5246497.12</v>
      </c>
      <c r="G79" s="68">
        <v>1221536</v>
      </c>
      <c r="H79" s="77">
        <v>115</v>
      </c>
      <c r="I79" s="70" t="s">
        <v>97</v>
      </c>
      <c r="J79" s="89"/>
    </row>
    <row r="80" spans="1:10" ht="22.5" customHeight="1">
      <c r="A80" s="134" t="s">
        <v>154</v>
      </c>
      <c r="B80" s="134"/>
      <c r="C80" s="134"/>
      <c r="D80" s="134"/>
      <c r="E80" s="134"/>
      <c r="F80" s="134"/>
      <c r="G80" s="134"/>
      <c r="H80" s="134"/>
      <c r="I80" s="134"/>
      <c r="J80" s="134"/>
    </row>
    <row r="81" spans="1:10" ht="18.75">
      <c r="A81" s="134" t="s">
        <v>276</v>
      </c>
      <c r="B81" s="134"/>
      <c r="C81" s="134"/>
      <c r="D81" s="134"/>
      <c r="E81" s="134"/>
      <c r="F81" s="134"/>
      <c r="G81" s="134"/>
      <c r="H81" s="134"/>
      <c r="I81" s="134"/>
      <c r="J81" s="134"/>
    </row>
    <row r="82" spans="1:10" ht="27" customHeight="1">
      <c r="A82" s="134" t="s">
        <v>222</v>
      </c>
      <c r="B82" s="134"/>
      <c r="C82" s="134"/>
      <c r="D82" s="134"/>
      <c r="E82" s="134"/>
      <c r="F82" s="134"/>
      <c r="G82" s="134"/>
      <c r="H82" s="134"/>
      <c r="I82" s="134"/>
      <c r="J82" s="134"/>
    </row>
    <row r="83" spans="1:10" ht="367.5" customHeight="1">
      <c r="A83" s="73">
        <v>28</v>
      </c>
      <c r="B83" s="73" t="s">
        <v>271</v>
      </c>
      <c r="C83" s="73" t="s">
        <v>227</v>
      </c>
      <c r="D83" s="73" t="s">
        <v>228</v>
      </c>
      <c r="E83" s="59" t="s">
        <v>240</v>
      </c>
      <c r="F83" s="78">
        <f t="shared" ref="F83:F86" si="7">G83*$J$3</f>
        <v>32940180.375</v>
      </c>
      <c r="G83" s="81">
        <v>7669425</v>
      </c>
      <c r="H83" s="74">
        <v>118</v>
      </c>
      <c r="I83" s="70" t="s">
        <v>88</v>
      </c>
      <c r="J83" s="74"/>
    </row>
    <row r="84" spans="1:10" ht="42.75" customHeight="1">
      <c r="A84" s="73">
        <v>29</v>
      </c>
      <c r="B84" s="73" t="s">
        <v>223</v>
      </c>
      <c r="C84" s="73" t="s">
        <v>89</v>
      </c>
      <c r="D84" s="74"/>
      <c r="E84" s="73" t="s">
        <v>89</v>
      </c>
      <c r="F84" s="78">
        <f t="shared" si="7"/>
        <v>13513208.174999999</v>
      </c>
      <c r="G84" s="81">
        <v>3146265</v>
      </c>
      <c r="H84" s="74">
        <v>118</v>
      </c>
      <c r="I84" s="70" t="s">
        <v>129</v>
      </c>
      <c r="J84" s="74"/>
    </row>
    <row r="85" spans="1:10" ht="34.5" customHeight="1">
      <c r="A85" s="73">
        <v>30</v>
      </c>
      <c r="B85" s="73" t="s">
        <v>224</v>
      </c>
      <c r="C85" s="73" t="s">
        <v>89</v>
      </c>
      <c r="D85" s="74"/>
      <c r="E85" s="73" t="s">
        <v>89</v>
      </c>
      <c r="F85" s="78">
        <f t="shared" si="7"/>
        <v>11087684.234999999</v>
      </c>
      <c r="G85" s="81">
        <v>2581533</v>
      </c>
      <c r="H85" s="74">
        <v>118</v>
      </c>
      <c r="I85" s="70" t="s">
        <v>97</v>
      </c>
      <c r="J85" s="74"/>
    </row>
    <row r="86" spans="1:10" ht="33.75" customHeight="1">
      <c r="A86" s="73">
        <v>31</v>
      </c>
      <c r="B86" s="73" t="s">
        <v>225</v>
      </c>
      <c r="C86" s="73" t="s">
        <v>89</v>
      </c>
      <c r="D86" s="74"/>
      <c r="E86" s="73" t="s">
        <v>89</v>
      </c>
      <c r="F86" s="78">
        <f t="shared" si="7"/>
        <v>9168295.9800000004</v>
      </c>
      <c r="G86" s="81">
        <v>2134644</v>
      </c>
      <c r="H86" s="74">
        <v>118</v>
      </c>
      <c r="I86" s="70" t="s">
        <v>226</v>
      </c>
      <c r="J86" s="74"/>
    </row>
    <row r="87" spans="1:10">
      <c r="A87" s="133" t="s">
        <v>106</v>
      </c>
      <c r="B87" s="133"/>
      <c r="C87" s="133"/>
      <c r="D87" s="133"/>
      <c r="E87" s="133"/>
      <c r="F87" s="71">
        <f>SUM(F88:F89)</f>
        <v>589093962.87024975</v>
      </c>
      <c r="G87" s="71">
        <f>SUM(G88:G89)</f>
        <v>137158082.15838176</v>
      </c>
      <c r="H87" s="135"/>
      <c r="I87" s="135"/>
      <c r="J87" s="135"/>
    </row>
    <row r="88" spans="1:10">
      <c r="A88" s="133" t="s">
        <v>104</v>
      </c>
      <c r="B88" s="133"/>
      <c r="C88" s="133"/>
      <c r="D88" s="133"/>
      <c r="E88" s="133"/>
      <c r="F88" s="71">
        <f>SUM(F10:F54)</f>
        <v>348339790.88024974</v>
      </c>
      <c r="G88" s="71">
        <f>SUM(G10:G55)</f>
        <v>81103560.15838176</v>
      </c>
      <c r="H88" s="135"/>
      <c r="I88" s="135"/>
      <c r="J88" s="135"/>
    </row>
    <row r="89" spans="1:10">
      <c r="A89" s="133" t="s">
        <v>105</v>
      </c>
      <c r="B89" s="133"/>
      <c r="C89" s="133"/>
      <c r="D89" s="133"/>
      <c r="E89" s="133"/>
      <c r="F89" s="71">
        <f>SUM(F61:F86)</f>
        <v>240754171.98999998</v>
      </c>
      <c r="G89" s="71">
        <f>SUM(G61:G86)</f>
        <v>56054522</v>
      </c>
      <c r="H89" s="135"/>
      <c r="I89" s="135"/>
      <c r="J89" s="135"/>
    </row>
    <row r="91" spans="1:10">
      <c r="C91" s="59" t="s">
        <v>132</v>
      </c>
      <c r="D91" s="64"/>
    </row>
    <row r="92" spans="1:10">
      <c r="C92" s="60" t="s">
        <v>109</v>
      </c>
      <c r="D92" s="64"/>
    </row>
    <row r="93" spans="1:10">
      <c r="C93" s="60" t="s">
        <v>110</v>
      </c>
      <c r="D93" s="64"/>
    </row>
    <row r="94" spans="1:10">
      <c r="C94" s="60" t="s">
        <v>111</v>
      </c>
      <c r="D94" s="64"/>
    </row>
    <row r="95" spans="1:10">
      <c r="C95" s="60" t="s">
        <v>112</v>
      </c>
      <c r="D95" s="64"/>
    </row>
    <row r="96" spans="1:10">
      <c r="C96" s="60" t="s">
        <v>108</v>
      </c>
      <c r="D96" s="64"/>
    </row>
  </sheetData>
  <mergeCells count="56">
    <mergeCell ref="A2:J2"/>
    <mergeCell ref="A3:I3"/>
    <mergeCell ref="A8:J8"/>
    <mergeCell ref="A1:J1"/>
    <mergeCell ref="A4:J4"/>
    <mergeCell ref="A9:J9"/>
    <mergeCell ref="A10:J10"/>
    <mergeCell ref="A14:J14"/>
    <mergeCell ref="A17:J17"/>
    <mergeCell ref="A35:J35"/>
    <mergeCell ref="A19:J19"/>
    <mergeCell ref="A22:J22"/>
    <mergeCell ref="A23:J23"/>
    <mergeCell ref="A24:J24"/>
    <mergeCell ref="A25:J25"/>
    <mergeCell ref="A26:J26"/>
    <mergeCell ref="A27:J27"/>
    <mergeCell ref="A29:J29"/>
    <mergeCell ref="A31:J31"/>
    <mergeCell ref="A32:J32"/>
    <mergeCell ref="A33:J33"/>
    <mergeCell ref="A39:J39"/>
    <mergeCell ref="A41:J41"/>
    <mergeCell ref="A42:J42"/>
    <mergeCell ref="A45:J45"/>
    <mergeCell ref="A47:J47"/>
    <mergeCell ref="A46:J46"/>
    <mergeCell ref="A48:J48"/>
    <mergeCell ref="A49:J49"/>
    <mergeCell ref="A50:J50"/>
    <mergeCell ref="A51:J51"/>
    <mergeCell ref="A52:J52"/>
    <mergeCell ref="A77:J77"/>
    <mergeCell ref="A62:J62"/>
    <mergeCell ref="A64:J64"/>
    <mergeCell ref="A65:J65"/>
    <mergeCell ref="A66:J66"/>
    <mergeCell ref="A67:J67"/>
    <mergeCell ref="A70:J70"/>
    <mergeCell ref="A53:J53"/>
    <mergeCell ref="A55:J55"/>
    <mergeCell ref="A72:J72"/>
    <mergeCell ref="A74:J74"/>
    <mergeCell ref="A76:J76"/>
    <mergeCell ref="A56:J56"/>
    <mergeCell ref="A57:J57"/>
    <mergeCell ref="A58:J58"/>
    <mergeCell ref="A59:J59"/>
    <mergeCell ref="A60:J60"/>
    <mergeCell ref="A87:E87"/>
    <mergeCell ref="A88:E88"/>
    <mergeCell ref="A89:E89"/>
    <mergeCell ref="A80:J80"/>
    <mergeCell ref="A81:J81"/>
    <mergeCell ref="A82:J82"/>
    <mergeCell ref="H87:J89"/>
  </mergeCells>
  <hyperlinks>
    <hyperlink ref="C92" r:id="rId1"/>
    <hyperlink ref="C93" r:id="rId2"/>
    <hyperlink ref="C94" r:id="rId3"/>
    <hyperlink ref="C95" r:id="rId4"/>
    <hyperlink ref="C96" r:id="rId5"/>
  </hyperlinks>
  <pageMargins left="0.70866141732283472" right="0.70866141732283472" top="0.74803149606299213" bottom="0.74803149606299213" header="0.31496062992125984" footer="0.31496062992125984"/>
  <pageSetup paperSize="9" scale="34" fitToHeight="0" orientation="landscape" cellComments="asDisplayed" r:id="rId6"/>
  <rowBreaks count="5" manualBreakCount="5">
    <brk id="18" max="9" man="1"/>
    <brk id="36" max="9" man="1"/>
    <brk id="54" max="9" man="1"/>
    <brk id="69" max="9" man="1"/>
    <brk id="79" max="9" man="1"/>
  </rowBreak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2" sqref="J12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Arkusz2</vt:lpstr>
      <vt:lpstr>turystyka</vt:lpstr>
      <vt:lpstr>2019</vt:lpstr>
      <vt:lpstr>Arkusz1</vt:lpstr>
      <vt:lpstr>'2019'!Obszar_wydruku</vt:lpstr>
      <vt:lpstr>Arkusz2!Obszar_wydruku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2019-03-29T06:39:40Z</cp:lastPrinted>
  <dcterms:created xsi:type="dcterms:W3CDTF">2009-11-02T13:16:44Z</dcterms:created>
  <dcterms:modified xsi:type="dcterms:W3CDTF">2019-04-02T09:20:51Z</dcterms:modified>
</cp:coreProperties>
</file>