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jpeg" ContentType="image/jpeg"/>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showInkAnnotation="0" defaultThemeVersion="124226"/>
  <bookViews>
    <workbookView xWindow="-60" yWindow="495" windowWidth="19290" windowHeight="4305" firstSheet="2" activeTab="4"/>
  </bookViews>
  <sheets>
    <sheet name="Arkusz2" sheetId="1" state="hidden" r:id="rId1"/>
    <sheet name="turystyka" sheetId="2" state="hidden" r:id="rId2"/>
    <sheet name="2015" sheetId="3" r:id="rId3"/>
    <sheet name="2016" sheetId="4" r:id="rId4"/>
    <sheet name="2017" sheetId="5" r:id="rId5"/>
  </sheets>
  <definedNames>
    <definedName name="_xlnm.Print_Area" localSheetId="2">'2015'!$A$1:$L$110</definedName>
    <definedName name="_xlnm.Print_Area" localSheetId="3">'2016'!$A$1:$K$228</definedName>
    <definedName name="_xlnm.Print_Area" localSheetId="4">'2017'!$A$1:$K$123</definedName>
    <definedName name="_xlnm.Print_Area" localSheetId="0">Arkusz2!$A$1:$I$24</definedName>
    <definedName name="_xlnm.Print_Titles" localSheetId="2">'2015'!$4:$4</definedName>
    <definedName name="Z_62412EED_A786_43C6_8593_8426B4A9D420_.wvu.Cols" localSheetId="3" hidden="1">'2016'!$L:$T</definedName>
    <definedName name="Z_62412EED_A786_43C6_8593_8426B4A9D420_.wvu.PrintArea" localSheetId="2" hidden="1">'2015'!$A$1:$L$110</definedName>
    <definedName name="Z_62412EED_A786_43C6_8593_8426B4A9D420_.wvu.PrintArea" localSheetId="3" hidden="1">'2016'!$A$2:$K$218</definedName>
    <definedName name="Z_62412EED_A786_43C6_8593_8426B4A9D420_.wvu.PrintArea" localSheetId="0" hidden="1">Arkusz2!$A$1:$I$24</definedName>
    <definedName name="Z_62412EED_A786_43C6_8593_8426B4A9D420_.wvu.PrintTitles" localSheetId="2" hidden="1">'2015'!$4:$4</definedName>
    <definedName name="Z_62412EED_A786_43C6_8593_8426B4A9D420_.wvu.Rows" localSheetId="2" hidden="1">'2015'!$11:$13,'2015'!$15:$17,'2015'!$21:$22,'2015'!$25:$26</definedName>
    <definedName name="Z_62412EED_A786_43C6_8593_8426B4A9D420_.wvu.Rows" localSheetId="3" hidden="1">'2016'!#REF!,'2016'!$182:$182</definedName>
    <definedName name="Z_7488D3E0_45B0_4452_B431_9649518CCA98_.wvu.Cols" localSheetId="3" hidden="1">'2016'!$L:$T</definedName>
    <definedName name="Z_7488D3E0_45B0_4452_B431_9649518CCA98_.wvu.PrintArea" localSheetId="2" hidden="1">'2015'!$A$1:$L$110</definedName>
    <definedName name="Z_7488D3E0_45B0_4452_B431_9649518CCA98_.wvu.PrintArea" localSheetId="3" hidden="1">'2016'!$A$2:$K$218</definedName>
    <definedName name="Z_7488D3E0_45B0_4452_B431_9649518CCA98_.wvu.PrintArea" localSheetId="0" hidden="1">Arkusz2!$A$1:$I$24</definedName>
    <definedName name="Z_7488D3E0_45B0_4452_B431_9649518CCA98_.wvu.PrintTitles" localSheetId="2" hidden="1">'2015'!$4:$4</definedName>
    <definedName name="Z_7488D3E0_45B0_4452_B431_9649518CCA98_.wvu.Rows" localSheetId="2" hidden="1">'2015'!$11:$13,'2015'!$15:$17,'2015'!$21:$22,'2015'!$25:$26</definedName>
    <definedName name="Z_7488D3E0_45B0_4452_B431_9649518CCA98_.wvu.Rows" localSheetId="3" hidden="1">'2016'!#REF!,'2016'!$182:$182</definedName>
    <definedName name="Z_7FE34C6F_E5C5_4CFA_8AC5_65F19697820F_.wvu.Cols" localSheetId="3" hidden="1">'2016'!$L:$T</definedName>
    <definedName name="Z_7FE34C6F_E5C5_4CFA_8AC5_65F19697820F_.wvu.PrintArea" localSheetId="2" hidden="1">'2015'!$A$1:$L$110</definedName>
    <definedName name="Z_7FE34C6F_E5C5_4CFA_8AC5_65F19697820F_.wvu.PrintArea" localSheetId="3" hidden="1">'2016'!$A$2:$K$218</definedName>
    <definedName name="Z_7FE34C6F_E5C5_4CFA_8AC5_65F19697820F_.wvu.PrintArea" localSheetId="0" hidden="1">Arkusz2!$A$1:$I$24</definedName>
    <definedName name="Z_7FE34C6F_E5C5_4CFA_8AC5_65F19697820F_.wvu.PrintTitles" localSheetId="2" hidden="1">'2015'!$4:$4</definedName>
    <definedName name="Z_7FE34C6F_E5C5_4CFA_8AC5_65F19697820F_.wvu.Rows" localSheetId="2" hidden="1">'2015'!$11:$13,'2015'!$15:$17,'2015'!$21:$22,'2015'!$25:$26</definedName>
    <definedName name="Z_7FE34C6F_E5C5_4CFA_8AC5_65F19697820F_.wvu.Rows" localSheetId="3" hidden="1">'2016'!#REF!,'2016'!$182:$182</definedName>
    <definedName name="Z_AD82BCEB_C7F6_47A8_8BF1_CCA7CDDEA810_.wvu.Cols" localSheetId="3" hidden="1">'2016'!$L:$T</definedName>
    <definedName name="Z_AD82BCEB_C7F6_47A8_8BF1_CCA7CDDEA810_.wvu.PrintArea" localSheetId="2" hidden="1">'2015'!$A$1:$L$110</definedName>
    <definedName name="Z_AD82BCEB_C7F6_47A8_8BF1_CCA7CDDEA810_.wvu.PrintArea" localSheetId="3" hidden="1">'2016'!$A$2:$K$218</definedName>
    <definedName name="Z_AD82BCEB_C7F6_47A8_8BF1_CCA7CDDEA810_.wvu.PrintArea" localSheetId="0" hidden="1">Arkusz2!$A$1:$I$24</definedName>
    <definedName name="Z_AD82BCEB_C7F6_47A8_8BF1_CCA7CDDEA810_.wvu.PrintTitles" localSheetId="2" hidden="1">'2015'!$4:$4</definedName>
    <definedName name="Z_AD82BCEB_C7F6_47A8_8BF1_CCA7CDDEA810_.wvu.Rows" localSheetId="2" hidden="1">'2015'!$11:$13,'2015'!$15:$17,'2015'!$21:$22,'2015'!$25:$26</definedName>
    <definedName name="Z_AD82BCEB_C7F6_47A8_8BF1_CCA7CDDEA810_.wvu.Rows" localSheetId="3" hidden="1">'2016'!#REF!,'2016'!$182:$182</definedName>
    <definedName name="Z_B91D411A_F4F3_457B_A267_E1BABADA3EB6_.wvu.Cols" localSheetId="3" hidden="1">'2016'!$L:$T</definedName>
    <definedName name="Z_B91D411A_F4F3_457B_A267_E1BABADA3EB6_.wvu.PrintArea" localSheetId="2" hidden="1">'2015'!$A$1:$L$110</definedName>
    <definedName name="Z_B91D411A_F4F3_457B_A267_E1BABADA3EB6_.wvu.PrintArea" localSheetId="3" hidden="1">'2016'!$A$2:$K$218</definedName>
    <definedName name="Z_B91D411A_F4F3_457B_A267_E1BABADA3EB6_.wvu.PrintArea" localSheetId="0" hidden="1">Arkusz2!$A$1:$I$24</definedName>
    <definedName name="Z_B91D411A_F4F3_457B_A267_E1BABADA3EB6_.wvu.PrintTitles" localSheetId="2" hidden="1">'2015'!$4:$4</definedName>
    <definedName name="Z_B91D411A_F4F3_457B_A267_E1BABADA3EB6_.wvu.Rows" localSheetId="2" hidden="1">'2015'!$11:$13,'2015'!$15:$17,'2015'!$21:$22,'2015'!$25:$26</definedName>
    <definedName name="Z_B91D411A_F4F3_457B_A267_E1BABADA3EB6_.wvu.Rows" localSheetId="3" hidden="1">'2016'!#REF!,'2016'!$182:$182</definedName>
    <definedName name="Z_DD4474E5_D5C4_4547_AA7D_7B42369A270E_.wvu.Cols" localSheetId="3" hidden="1">'2016'!$L:$T</definedName>
    <definedName name="Z_DD4474E5_D5C4_4547_AA7D_7B42369A270E_.wvu.PrintArea" localSheetId="2" hidden="1">'2015'!$A$1:$L$110</definedName>
    <definedName name="Z_DD4474E5_D5C4_4547_AA7D_7B42369A270E_.wvu.PrintArea" localSheetId="3" hidden="1">'2016'!$A$1:$L$214</definedName>
    <definedName name="Z_DD4474E5_D5C4_4547_AA7D_7B42369A270E_.wvu.PrintArea" localSheetId="0" hidden="1">Arkusz2!$A$1:$I$24</definedName>
    <definedName name="Z_DD4474E5_D5C4_4547_AA7D_7B42369A270E_.wvu.PrintTitles" localSheetId="2" hidden="1">'2015'!$4:$4</definedName>
    <definedName name="Z_DD4474E5_D5C4_4547_AA7D_7B42369A270E_.wvu.Rows" localSheetId="2" hidden="1">'2015'!$11:$13,'2015'!$15:$17,'2015'!$21:$22,'2015'!$25:$26</definedName>
    <definedName name="Z_E45D2A30_37A3_41E8_841B_035952EA1EE5_.wvu.Cols" localSheetId="3" hidden="1">'2016'!$L:$T</definedName>
    <definedName name="Z_E45D2A30_37A3_41E8_841B_035952EA1EE5_.wvu.PrintArea" localSheetId="2" hidden="1">'2015'!$A$1:$L$110</definedName>
    <definedName name="Z_E45D2A30_37A3_41E8_841B_035952EA1EE5_.wvu.PrintArea" localSheetId="3" hidden="1">'2016'!$A$2:$K$218</definedName>
    <definedName name="Z_E45D2A30_37A3_41E8_841B_035952EA1EE5_.wvu.PrintArea" localSheetId="0" hidden="1">Arkusz2!$A$1:$I$24</definedName>
    <definedName name="Z_E45D2A30_37A3_41E8_841B_035952EA1EE5_.wvu.PrintTitles" localSheetId="2" hidden="1">'2015'!$4:$4</definedName>
    <definedName name="Z_E45D2A30_37A3_41E8_841B_035952EA1EE5_.wvu.Rows" localSheetId="2" hidden="1">'2015'!$11:$13,'2015'!$15:$17,'2015'!$21:$22,'2015'!$25:$26</definedName>
    <definedName name="Z_E45D2A30_37A3_41E8_841B_035952EA1EE5_.wvu.Rows" localSheetId="3" hidden="1">'2016'!#REF!,'2016'!$182:$182</definedName>
  </definedNames>
  <calcPr calcId="125725"/>
  <customWorkbookViews>
    <customWorkbookView name="Agata Kopeć - Widok osobisty" guid="{B91D411A-F4F3-457B-A267-E1BABADA3EB6}" mergeInterval="0" personalView="1" maximized="1" windowWidth="1916" windowHeight="855" activeSheetId="4"/>
    <customWorkbookView name="Aleksandra Kondracka - Widok osobisty" guid="{7488D3E0-45B0-4452-B431-9649518CCA98}" mergeInterval="0" personalView="1" maximized="1" xWindow="-9" yWindow="-9" windowWidth="1698" windowHeight="1020" activeSheetId="5"/>
    <customWorkbookView name="jkowalczyk - Widok osobisty" guid="{AD82BCEB-C7F6-47A8-8BF1-CCA7CDDEA810}" mergeInterval="0" personalView="1" maximized="1" xWindow="1" yWindow="1" windowWidth="1276" windowHeight="795" activeSheetId="5"/>
    <customWorkbookView name="Marta Meyer - Widok osobisty" guid="{62412EED-A786-43C6-8593-8426B4A9D420}" mergeInterval="0" personalView="1" maximized="1" windowWidth="1916" windowHeight="855" activeSheetId="5"/>
    <customWorkbookView name="Agata Gęsiak-Kaniuka - Widok osobisty" guid="{7FE34C6F-E5C5-4CFA-8AC5-65F19697820F}" mergeInterval="0" personalView="1" maximized="1" windowWidth="1885" windowHeight="887" activeSheetId="4"/>
    <customWorkbookView name="Filip  Baranowski - Widok osobisty" guid="{E45D2A30-37A3-41E8-841B-035952EA1EE5}" mergeInterval="0" personalView="1" maximized="1" windowWidth="1916" windowHeight="851" activeSheetId="5"/>
    <customWorkbookView name="ksiodmiak - Widok osobisty" guid="{DD4474E5-D5C4-4547-AA7D-7B42369A270E}" mergeInterval="0" personalView="1" maximized="1" xWindow="1" yWindow="1" windowWidth="1276" windowHeight="795" activeSheetId="4"/>
  </customWorkbookViews>
  <fileRecoveryPr autoRecover="0"/>
</workbook>
</file>

<file path=xl/calcChain.xml><?xml version="1.0" encoding="utf-8"?>
<calcChain xmlns="http://schemas.openxmlformats.org/spreadsheetml/2006/main">
  <c r="F101" i="5"/>
  <c r="G67"/>
  <c r="G86"/>
  <c r="F31"/>
  <c r="F15"/>
  <c r="F79"/>
  <c r="F78"/>
  <c r="F77"/>
  <c r="F76"/>
  <c r="F75"/>
  <c r="F32" i="4"/>
  <c r="G214"/>
  <c r="G213"/>
  <c r="F211"/>
  <c r="F210"/>
  <c r="F209"/>
  <c r="F208"/>
  <c r="F207"/>
  <c r="F206"/>
  <c r="F205"/>
  <c r="F204"/>
  <c r="F202"/>
  <c r="F200"/>
  <c r="F199"/>
  <c r="F198"/>
  <c r="F197"/>
  <c r="F195"/>
  <c r="F194"/>
  <c r="F193"/>
  <c r="F192"/>
  <c r="F191"/>
  <c r="F190"/>
  <c r="F189"/>
  <c r="F188"/>
  <c r="F183"/>
  <c r="F182"/>
  <c r="F181"/>
  <c r="F180"/>
  <c r="F178"/>
  <c r="F177"/>
  <c r="F176"/>
  <c r="F175"/>
  <c r="F174"/>
  <c r="F173"/>
  <c r="F172"/>
  <c r="F171"/>
  <c r="F170"/>
  <c r="F169"/>
  <c r="F168"/>
  <c r="F167"/>
  <c r="F166"/>
  <c r="F165"/>
  <c r="F164"/>
  <c r="F163"/>
  <c r="F159"/>
  <c r="F156"/>
  <c r="F155"/>
  <c r="F154"/>
  <c r="F153"/>
  <c r="F147"/>
  <c r="F146"/>
  <c r="F145"/>
  <c r="F144"/>
  <c r="F143"/>
  <c r="F142"/>
  <c r="F141"/>
  <c r="F140"/>
  <c r="F139"/>
  <c r="F138"/>
  <c r="F136"/>
  <c r="F135"/>
  <c r="F134"/>
  <c r="F133"/>
  <c r="F132"/>
  <c r="F129"/>
  <c r="F128"/>
  <c r="F127"/>
  <c r="F126"/>
  <c r="F125"/>
  <c r="F124"/>
  <c r="F123"/>
  <c r="F122"/>
  <c r="F120"/>
  <c r="F119"/>
  <c r="F117"/>
  <c r="F116"/>
  <c r="F115"/>
  <c r="F114"/>
  <c r="F113"/>
  <c r="F112"/>
  <c r="F111"/>
  <c r="F110"/>
  <c r="F109"/>
  <c r="F108"/>
  <c r="F107"/>
  <c r="F104"/>
  <c r="F102"/>
  <c r="F101"/>
  <c r="F100"/>
  <c r="F97"/>
  <c r="F96"/>
  <c r="F95"/>
  <c r="F93"/>
  <c r="F92"/>
  <c r="F91"/>
  <c r="F90"/>
  <c r="F89"/>
  <c r="F88"/>
  <c r="F87"/>
  <c r="F86"/>
  <c r="F84"/>
  <c r="F83"/>
  <c r="F81"/>
  <c r="F80"/>
  <c r="F78"/>
  <c r="F77"/>
  <c r="F76"/>
  <c r="F75"/>
  <c r="F73"/>
  <c r="F70"/>
  <c r="F69"/>
  <c r="F67"/>
  <c r="F66"/>
  <c r="F65"/>
  <c r="F64"/>
  <c r="F63"/>
  <c r="F62"/>
  <c r="F60"/>
  <c r="F59"/>
  <c r="F58"/>
  <c r="F57"/>
  <c r="F56"/>
  <c r="F55"/>
  <c r="F54"/>
  <c r="F53"/>
  <c r="F52"/>
  <c r="F51"/>
  <c r="F50"/>
  <c r="F49"/>
  <c r="F48"/>
  <c r="F47"/>
  <c r="F45"/>
  <c r="F43"/>
  <c r="F42"/>
  <c r="F41"/>
  <c r="F36"/>
  <c r="F35"/>
  <c r="F34"/>
  <c r="F31"/>
  <c r="F30"/>
  <c r="F29"/>
  <c r="F28"/>
  <c r="F26"/>
  <c r="F25"/>
  <c r="F24"/>
  <c r="F23"/>
  <c r="F22"/>
  <c r="F21"/>
  <c r="F20"/>
  <c r="F19"/>
  <c r="F18"/>
  <c r="F17"/>
  <c r="F16"/>
  <c r="F15"/>
  <c r="F13"/>
  <c r="F12"/>
  <c r="F11"/>
  <c r="F10"/>
  <c r="F8"/>
  <c r="G212" l="1"/>
  <c r="F213"/>
  <c r="F214"/>
  <c r="F35" i="5"/>
  <c r="F34"/>
  <c r="F212" i="4" l="1"/>
  <c r="F40" i="5"/>
  <c r="F29"/>
  <c r="F28"/>
  <c r="F27"/>
  <c r="F26"/>
  <c r="F19" l="1"/>
  <c r="F18"/>
  <c r="F102"/>
  <c r="F103"/>
  <c r="F104"/>
  <c r="F105"/>
  <c r="F106"/>
  <c r="F107"/>
  <c r="F99"/>
  <c r="F82"/>
  <c r="F83"/>
  <c r="F84"/>
  <c r="F81"/>
  <c r="F71"/>
  <c r="F72"/>
  <c r="F73"/>
  <c r="F74"/>
  <c r="F70"/>
  <c r="F61"/>
  <c r="F62"/>
  <c r="F63"/>
  <c r="F60"/>
  <c r="F58"/>
  <c r="F52"/>
  <c r="F49"/>
  <c r="F48"/>
  <c r="F25"/>
  <c r="F13"/>
  <c r="F10"/>
  <c r="G110" l="1"/>
  <c r="G108"/>
  <c r="F108" s="1"/>
  <c r="F97"/>
  <c r="F96"/>
  <c r="F95"/>
  <c r="F94"/>
  <c r="F92"/>
  <c r="F91"/>
  <c r="F90"/>
  <c r="F44"/>
  <c r="F43"/>
  <c r="F42"/>
  <c r="F37"/>
  <c r="F9"/>
  <c r="V63" i="4"/>
  <c r="V62"/>
  <c r="F111" i="5" l="1"/>
  <c r="G111"/>
  <c r="G109"/>
  <c r="F109"/>
  <c r="F110"/>
  <c r="V28" i="4" l="1"/>
  <c r="F44" i="3" l="1"/>
  <c r="F46"/>
  <c r="F64" l="1"/>
  <c r="G71"/>
  <c r="G69"/>
  <c r="G68"/>
  <c r="G67"/>
  <c r="G66"/>
  <c r="F9" l="1"/>
  <c r="F8"/>
  <c r="F41"/>
  <c r="F30"/>
  <c r="F29"/>
  <c r="F23"/>
  <c r="F19"/>
  <c r="F14"/>
  <c r="F10"/>
  <c r="L90" l="1"/>
  <c r="L91"/>
  <c r="F74"/>
  <c r="G62"/>
  <c r="G93"/>
  <c r="G91"/>
  <c r="G90"/>
  <c r="F89"/>
  <c r="G89" s="1"/>
  <c r="F88"/>
  <c r="L88" s="1"/>
  <c r="G85"/>
  <c r="L66"/>
  <c r="L41"/>
  <c r="L24"/>
  <c r="L19"/>
  <c r="G95"/>
  <c r="G88" l="1"/>
  <c r="L89"/>
  <c r="L80" l="1"/>
  <c r="L81"/>
  <c r="L85"/>
  <c r="L93"/>
  <c r="L79"/>
  <c r="L78"/>
  <c r="L77"/>
  <c r="F57"/>
  <c r="F58"/>
  <c r="F59"/>
  <c r="L62"/>
  <c r="F49"/>
  <c r="F50"/>
  <c r="F53"/>
  <c r="F56"/>
  <c r="F48"/>
  <c r="F36"/>
  <c r="F37"/>
  <c r="F38"/>
  <c r="F35"/>
  <c r="F33"/>
  <c r="L29"/>
  <c r="L30"/>
  <c r="F27"/>
  <c r="F11"/>
  <c r="F12"/>
  <c r="F13"/>
  <c r="L14"/>
  <c r="L9"/>
  <c r="L10"/>
  <c r="L8"/>
  <c r="L95" l="1"/>
  <c r="F95"/>
  <c r="L103" l="1"/>
  <c r="P120" i="4"/>
  <c r="P119"/>
  <c r="E3" i="2" l="1"/>
  <c r="F3" s="1"/>
  <c r="E4"/>
  <c r="F4" s="1"/>
  <c r="E7"/>
  <c r="F7" s="1"/>
  <c r="E8"/>
  <c r="F8" s="1"/>
  <c r="F5" l="1"/>
  <c r="F9"/>
  <c r="F11" l="1"/>
  <c r="G96" i="3"/>
  <c r="G94"/>
  <c r="F96"/>
  <c r="F94"/>
  <c r="L69"/>
  <c r="L68"/>
  <c r="L67" l="1"/>
  <c r="L96" l="1"/>
  <c r="L104" s="1"/>
  <c r="L94"/>
  <c r="L102" s="1"/>
</calcChain>
</file>

<file path=xl/comments1.xml><?xml version="1.0" encoding="utf-8"?>
<comments xmlns="http://schemas.openxmlformats.org/spreadsheetml/2006/main">
  <authors>
    <author>wsobolewska</author>
  </authors>
  <commentList>
    <comment ref="E7" authorId="0">
      <text>
        <r>
          <rPr>
            <b/>
            <sz val="8"/>
            <color indexed="81"/>
            <rFont val="Tahoma"/>
            <family val="2"/>
            <charset val="238"/>
          </rPr>
          <t>wsobolewska:</t>
        </r>
        <r>
          <rPr>
            <sz val="8"/>
            <color indexed="81"/>
            <rFont val="Tahoma"/>
            <family val="2"/>
            <charset val="238"/>
          </rPr>
          <t xml:space="preserve">
76 mln świdnica przeliczone na kurs 39743-październikowy i zaokraglone</t>
        </r>
      </text>
    </comment>
    <comment ref="E8" authorId="0">
      <text>
        <r>
          <rPr>
            <b/>
            <sz val="8"/>
            <color indexed="81"/>
            <rFont val="Tahoma"/>
            <family val="2"/>
            <charset val="238"/>
          </rPr>
          <t>wsobolewska:</t>
        </r>
        <r>
          <rPr>
            <sz val="8"/>
            <color indexed="81"/>
            <rFont val="Tahoma"/>
            <family val="2"/>
            <charset val="238"/>
          </rPr>
          <t xml:space="preserve">
 68 mln lotnisko przeliczone na kurs 3,9743 i zaokraglone kurs październik</t>
        </r>
      </text>
    </comment>
  </commentList>
</comments>
</file>

<file path=xl/sharedStrings.xml><?xml version="1.0" encoding="utf-8"?>
<sst xmlns="http://schemas.openxmlformats.org/spreadsheetml/2006/main" count="2260" uniqueCount="1023">
  <si>
    <t>Numer i nazwa Działania</t>
  </si>
  <si>
    <t>Rozpoczęcie naboru
(kwartał, rok)*</t>
  </si>
  <si>
    <t>Wnioskodawcy
(ogólnie)</t>
  </si>
  <si>
    <t>Rodzaje projektów</t>
  </si>
  <si>
    <t>Szacunkowe kwoty EFRR przewidziane na rodzaj projektu (EUR)**</t>
  </si>
  <si>
    <t>kategoria interwencji</t>
  </si>
  <si>
    <t>Planowany maksymalny poziom dofinansowania***</t>
  </si>
  <si>
    <t>Tryb wyboru projektów</t>
  </si>
  <si>
    <t>Najpóźniejszy termin złożenia ostatniego wniosku o płatność
(kwartał, rok)</t>
  </si>
  <si>
    <t>Przedsiębiorstwa</t>
  </si>
  <si>
    <t>konkursowy</t>
  </si>
  <si>
    <t>IV-2013</t>
  </si>
  <si>
    <t>Działanie 1.2 Doradztwo dla firm oraz wsparcie dla Instytucji Otoczenia Biznesu</t>
  </si>
  <si>
    <t>I-2011</t>
  </si>
  <si>
    <t>MŚP/IOB</t>
  </si>
  <si>
    <t>Dotacje w zakresie nawiązywanie kontaktów gospodarczych (targi, misje)</t>
  </si>
  <si>
    <t>II-2011</t>
  </si>
  <si>
    <t>Dotacje na doradztwo w zakresie B+R+I</t>
  </si>
  <si>
    <t>III-2011</t>
  </si>
  <si>
    <t xml:space="preserve">MŚP </t>
  </si>
  <si>
    <t>Dotacje na doradztwo dla MŚP</t>
  </si>
  <si>
    <t>II-2014</t>
  </si>
  <si>
    <t>4.3 Poprawa jakości powietrza</t>
  </si>
  <si>
    <t>Wszyscy Wnioskodawcy działania 4.3 zgodnie z URPO</t>
  </si>
  <si>
    <t xml:space="preserve">Projekty dotyczące:
- nabycia urządzeń, sprzętu itp.,
- modernizacji źródeł ciepła,
- wymiany źródeł ciepła 
służących obniżeniu emisji zanieczyszczeń z obiektów użyteczności publicznej, m.in. kotłów c.o., systemów oczyszczania gazów odlotowych itp.
</t>
  </si>
  <si>
    <t>4.6 Wsparcie instytucji zajmujących się zabezpieczeniem środowiska naturalnego</t>
  </si>
  <si>
    <t>Wszyscy Wnioskodawcy działania 4.6 zgodnie z URPO</t>
  </si>
  <si>
    <t>Wszystkie rodzaje projektów działania 4.6 zgodnie z URPO (oprócz projektów dot. wymiany doświadczeń międzynarodowych i międzyregionalnych)</t>
  </si>
  <si>
    <t>50, 53, 54</t>
  </si>
  <si>
    <t>4.7 Ochrona bioróżnorodności i edukacja ekologiczna</t>
  </si>
  <si>
    <t>Wszyscy Wnioskodawcy działania 4.7 zgodnie z URPO</t>
  </si>
  <si>
    <t>Wszystkie rodzaje projektów działania 4.7zgodnie z URPO (oprócz projektów dot. budowy, modernizacji i doposażenia infrastruktury
służącej szeroko pojętej edukacji ekologicznej oraz przedsięwzięć z zakresu współpracy międzynarodowej i międzyregionalnej)</t>
  </si>
  <si>
    <t>5.1 Odnawialne źródła energii</t>
  </si>
  <si>
    <t>wszyscy wnioskodawcy działania 5.1 zgodnie z URPO</t>
  </si>
  <si>
    <t>– budowa, modernizacja jednostek wytwarzania energii ze źródeł odnawialnych opartych o energię wodną (w tym geotermalną)</t>
  </si>
  <si>
    <t>– budowa, modernizacja jednostek wytwarzania energii ze źródeł odnawialnych opartych o biomasę</t>
  </si>
  <si>
    <t>5.3 Ciepłownictwo i kogeneracja</t>
  </si>
  <si>
    <t>wszyscy wnioskodawcy działania 5.3  zgodnie z URPO</t>
  </si>
  <si>
    <t>wszystkie rodzaje projektów działania 5.3 wymienione w URPO z wyjątkiem przedsięwzięć z zakresu wpółpracy międzynarodowej i międzyregionalnej</t>
  </si>
  <si>
    <t>* Termin rozpoczęcia naboru może być przesunięty ze wzgledu na brak wymaganych rozporządzeń dotyczących stosowania pomocy publicznej lub innych regulacji.</t>
  </si>
  <si>
    <t>** Podana kwota ma charakter orientacyjny i może ulec zmianie ze względu na różnice kursowe oraz dostępność środków w działaniu.</t>
  </si>
  <si>
    <t>*** Poziom może ulec zmianie zgodnie z zasadami pomocy publicznej lub innymi wytycznymi.</t>
  </si>
  <si>
    <t>RAMOWY PLAN REALIZACJI RPO NA LATA 2011-2012</t>
  </si>
  <si>
    <t xml:space="preserve">Wnioskodawcy
</t>
  </si>
  <si>
    <t>14/K/6.4/2009 - "Turystyka kulturowa -- informatyzacja instytucji kultury"</t>
  </si>
  <si>
    <t>15/K/6.4/2009 - "Turystyka kulturowa -- bazy danych"</t>
  </si>
  <si>
    <t>19/K/6.5/2009 - "Działania wspierające infrastrukturę turystyczną i kulturową -- e-usługi"</t>
  </si>
  <si>
    <t>22/K/6.5/2009 " Bezpieczeństwo turystów - systemy elektroniczne "</t>
  </si>
  <si>
    <t>alokacja na nabór (EUR)</t>
  </si>
  <si>
    <t>wybrane (PLN)</t>
  </si>
  <si>
    <t>wybrane (EUR) wg 
kursu 4,08</t>
  </si>
  <si>
    <t>alokacja na powtórzony nabór EUR</t>
  </si>
  <si>
    <t>kategoria 
interwencji</t>
  </si>
  <si>
    <t>działanie 6.4</t>
  </si>
  <si>
    <t>działanie 6.5</t>
  </si>
  <si>
    <t>propozycja przeniesienia z instytucji na bazy danych z KI 11 na 13</t>
  </si>
  <si>
    <t>propozycja przeniesienia z systemów na e-usługi z KI 11 na 13</t>
  </si>
  <si>
    <t xml:space="preserve">6.4 turystyka kulturowa </t>
  </si>
  <si>
    <t xml:space="preserve">6.5 Działania wspierające infrastrukturę turystyczną i kulturową </t>
  </si>
  <si>
    <t>total</t>
  </si>
  <si>
    <t>alokacja pomniejszona o kwotę zabezpieczoną na odwołania (EUR)</t>
  </si>
  <si>
    <t>wszyscy wnioskodawcy działania 6.5 zgodnie z URPO</t>
  </si>
  <si>
    <t>Projekty dotyczące e-usług w dziedzinie turystyki i kultury</t>
  </si>
  <si>
    <t>wszyscy wnioskodawcy działania 6.4 zgodnie z URPO</t>
  </si>
  <si>
    <t xml:space="preserve">Projekty z zakresu upowszechniania informacji o dziedzictwie przeszłości oraz o przedsięwzięciach jednostek kultury:  tworzenie i upowszechnianie baz danych dotyczących twórców, wybitnych dzieł kultury, wydarzeń kulturalnych (zgodnie z URPO pkt. a) </t>
  </si>
  <si>
    <t>DIP</t>
  </si>
  <si>
    <t>IZ RPO</t>
  </si>
  <si>
    <t>Informacje dodatkowe:</t>
  </si>
  <si>
    <t>kwota faktycznie dostępna w działaniu po odjęciu projektu indywidualnego przeliczonego wg kursu 4,08 oraz 10000000 dotychczas ogłoszonych konkursów (obecna suma konkursów to 4786083)</t>
  </si>
  <si>
    <t>kwota, która jest faktycznie dostępna w działaniu po odjęciu projektu indywidualnego przeliczonego wg kursu 4,08 oraz odjęciu 33000 eur na współpracę
Propozycja powrotu - tzn przeniesienia naboru na 2011</t>
  </si>
  <si>
    <t>Projekty dotyczące doposażenia w sprzęt informatyczny, niezbędny do prawidłowego funkcjonowania instytucji kultury, w tym także oprogramowania komputerowego  ułatwiającego ich wewnętrzne zarządzanie.</t>
  </si>
  <si>
    <t>I-2013</t>
  </si>
  <si>
    <t>W działaniach 1.2, 1.4, 2.1, 2.2, 3.3, 4.1, 4.5, 4.6, 4.7, 5.1, 5.3, 6.1, 6.2 i 6.4 w I kwartale 2012 r. przewidywane są nabory dotyczące przedsięwzięć z zakresu współpracy międzynarodowej i międzyregionalnej (m.in. seminaria, konferencje) w celu zapewnienia wymiany dobrych praktyk oraz doświadczeń. Ze względu na proces oceny, wyboru oraz podpisywania umów w innych naborach w tych działaniach oraz ze względu na towarzyszące tym procesom różnice kursu EUR/PLN kwoty przewidziane na te nabory oraz ich ogólny harmonogram zostanie określony terminie późniejszym.</t>
  </si>
  <si>
    <t>Projekty dotyczące elektronicznych systemów służących bezpieczeństwu turystów</t>
  </si>
  <si>
    <t>II-2013</t>
  </si>
  <si>
    <t>85% i/lub zgodnie z odpowiednim programem pomocowym</t>
  </si>
  <si>
    <t>IV-2011</t>
  </si>
  <si>
    <t>systemowy</t>
  </si>
  <si>
    <t>instytucje kultury: samorządowe, państwowe oraz współprowadzone z Ministrem właściwym ds. kultury i dziedzictwa narodowego</t>
  </si>
  <si>
    <t>Działanie 3.2
Transport i infrastruktura kolejowa</t>
  </si>
  <si>
    <t>Działanie 3.3
Transport i miejski i podmiejski</t>
  </si>
  <si>
    <t>Jednostki samorządu terytorialnego, ich związki i stowarzyszenia;</t>
  </si>
  <si>
    <t>Projekty dotyczące likwidacji ograniczeń wynikających z braku lub złego stanu sieci kolejowej (wyłącznie projekty o dużym znaczeniu dla regionu z wyłączeniem linii kolejowych o znaczeniu państwowym).</t>
  </si>
  <si>
    <t>Projekty dotyczące zakupu urządzeń oraz budowy i modernizacji infrastruktury kolejowej niezbędnej do uruchomienia nowych linii (z wyłączeniem linii kolejowych o znaczeniu państwowym).</t>
  </si>
  <si>
    <t>19 200 000****</t>
  </si>
  <si>
    <t>17 200 000****</t>
  </si>
  <si>
    <t>**** Środki finansowe na udzielenie dofinansowania w ramach tego naboru będą pochodzić z oszczędności powstałych w Priorytecie lub z ewentualnych dodatkowych środków pochodzących z Krajowej Rezerwy Wykonania.</t>
  </si>
  <si>
    <t>Numer i nazwa Działania/Poddziałania</t>
  </si>
  <si>
    <t>Typ projektów mogących uzyskać dofinansowanie</t>
  </si>
  <si>
    <t>Oś priorytetowa 1 Przedsiębiorstwa i innowacje</t>
  </si>
  <si>
    <t xml:space="preserve"> Poddziałanie 1.5.1 - horyzontalne</t>
  </si>
  <si>
    <t xml:space="preserve">Instytucja ogłaszająca konkurs
(wraz z hiperłączem do strony
instytucji)
</t>
  </si>
  <si>
    <t xml:space="preserve">1.2 B Tworzenie i rozwoju infrastruktury B+R przedsiębiorstw: </t>
  </si>
  <si>
    <t>1.2   C Usługi dla przedsiębiorstw:
a) profesjonalne usługi proinnowacyjne świadczone przez instytucje otoczenia biznesu m.in. parki technologiczne, centra transferu technologii, akademickie inkubatory przedsiębiorczości oraz inne organizacje wspierające procesy innowacji w przedsiębiorstwach.</t>
  </si>
  <si>
    <t xml:space="preserve">1.2 D Rozwój i profesjonalizacja oferty wsparcia proinnowacyjnego otoczenia biznesu.  Projekty w zakresie uzupełnienia infrastruktury B+R - IOB. </t>
  </si>
  <si>
    <t>1.4 C Wsparcie MSP w zakresie ekspansji na rynki zewnętrzne.</t>
  </si>
  <si>
    <t>1.4 D. Promocja dolnośląskich przedsiębiorstw na rynkach międzynarodowych oraz oferty gospodarczej regionu.</t>
  </si>
  <si>
    <t>Poddziałanie 1.2.1 - horyzontalne</t>
  </si>
  <si>
    <t>Poddziałanie 1.4.1 - horyzontalne</t>
  </si>
  <si>
    <t>Oś priorytetowa 2 Technologie informacyjno-komunikacyjne</t>
  </si>
  <si>
    <t>1.2   C Usługi dla przedsiębiorstw:
b) działania prowadzące do zwiększenia aktywności innowacyjnej mikro, małych i średnich przedsiębiorstw oraz stymulacja ich współpracy z uczelniami wyższymi i innymi jednostkami naukowymi (dla projektów o małej skali). Wsparcie MSP poprzez instrument typu „bon na innowacje” (bezzwrotne wsparcie w formule bonu – dofinansowania usługi na rzecz MŚP).</t>
  </si>
  <si>
    <t xml:space="preserve"> Poddziałanie 2.1.1 - horyzontalne</t>
  </si>
  <si>
    <t>Działanie 2.1 E-usługi publiczne</t>
  </si>
  <si>
    <t xml:space="preserve">• podmioty lecznicze działające w publicznym systemie opieki zdrowotnej; </t>
  </si>
  <si>
    <t>Oś priorytetowa 3 Gospodarka niskoemisyjna</t>
  </si>
  <si>
    <t>068</t>
  </si>
  <si>
    <t xml:space="preserve">Działanie 3.5 Wysokosprawna kogeneracja   </t>
  </si>
  <si>
    <t xml:space="preserve">Działanie 3.1 Produkcja i dystrybucja energii ze źródeł odnawialnych   </t>
  </si>
  <si>
    <t>1, 67, 69</t>
  </si>
  <si>
    <t>IZ RPO WD</t>
  </si>
  <si>
    <t>Oś priorytetowa 4 Środowisko i zasoby</t>
  </si>
  <si>
    <t xml:space="preserve"> Poddziałanie 4.3.1 - horyzontalne</t>
  </si>
  <si>
    <t>94</t>
  </si>
  <si>
    <t>jw.</t>
  </si>
  <si>
    <t xml:space="preserve"> Poddziałanie 4.3.3 - ZIT AJ</t>
  </si>
  <si>
    <t xml:space="preserve">Działanie 4.4 Ochrona i udostępnianie zasobów przyrodniczych </t>
  </si>
  <si>
    <t xml:space="preserve"> Poddziałanie 4.4.1 - horyzontalne</t>
  </si>
  <si>
    <t>Działanie 4.1 Gospodarka odpadami</t>
  </si>
  <si>
    <t>Działanie 4.2 Gospodarka wodno-ściekowa</t>
  </si>
  <si>
    <t>Działanie 4.5 Bezpieczeństwo</t>
  </si>
  <si>
    <t xml:space="preserve"> Poddziałanie 4.5.1 - horyzontalne</t>
  </si>
  <si>
    <t xml:space="preserve"> 56, 57, 101</t>
  </si>
  <si>
    <t>Oś priorytetowa 7 Infrastrutura edukacyjna</t>
  </si>
  <si>
    <t>Działanie 7.1 Inwestycje w edukację przedszkolną, podstawową i gimnazjalną</t>
  </si>
  <si>
    <t xml:space="preserve"> Poddziałanie 7.1.1 - horyzontalne</t>
  </si>
  <si>
    <t xml:space="preserve">
• jednostki samorządu terytorialnego, ich związki i stowarzyszenia;
• jednostki organizacyjne jst;
• organy prowadzące przedszkola i inne formy wychowania przedszkolnego, w tym organizacje pozarządowe;
• specjalne ośrodki szkolno-wychowawcze.</t>
  </si>
  <si>
    <t>Edukacja przedszkolna mająca na celu tworzenie nowych miejsc przedszkolnych 
• 7.1.A  Przedsięwzięcia z zakresu tworzenia nowych miejsc dla dzieci w wieku przedszkolnym i wypełniania luki w dostępie do tego typu usług realizowane poprzez przebudowę, rozbudowę, adaptację, budowę (w tym także zakupu wyposażenia) budynków przedszkolnych oraz innych form wychowania przedszkolnego.
• 7.1.B Przedsięwzięcia z zakresu tworzenia nowych miejsc dla dzieci w wieku przedszkolnym i wypełniania luki w dostępie do tego typu usług realizowane poprzez zakup wyposażenia do budynków przedszkolnych oraz innych form wychowania przedszkolnego.</t>
  </si>
  <si>
    <t xml:space="preserve"> Poddziałanie 7.2.1 - horyzontalne</t>
  </si>
  <si>
    <t xml:space="preserve"> Poddziałanie 4.3.2 - ZIT WROF</t>
  </si>
  <si>
    <t>Poddziałanie 1.2.2 - 
ZIT WROF</t>
  </si>
  <si>
    <t>Poddziałanie 1.4.2 -ZIT WROF</t>
  </si>
  <si>
    <t>1.4 A Tworzenia nowych modeli biznesowych MSP:
 a) stworzenie długoterminowych (kompleksowych) strategii biznesowych, mających na celu pełne wykorzystanie i maksymalizację aktywów przedsiębiorstwa w celu zwiększenia rentowności i uzyskania długoterminowej przewagi konkurencyjnej danego przedsiębiorstwa;
b) tworzenie Planów rozwoju eksportu – krótkoterminowych - przy wykorzystaniu możliwych do wyboru działań proeksportowych, okres wdrożenia Planu rozwoju eksportu nie może przekroczyć 24 miesięcy;</t>
  </si>
  <si>
    <t>jw..</t>
  </si>
  <si>
    <t>ZIT WROF</t>
  </si>
  <si>
    <t>Poddziałanie 2.1.2 - ZIT  WROF</t>
  </si>
  <si>
    <t>005</t>
  </si>
  <si>
    <t xml:space="preserve">• MŚP;
• Lokalne Grupy Działania (LGD); 
</t>
  </si>
  <si>
    <t>Działanie 3.3 Efektywność energetyczna w budynkach użyteczności publicznej i sektorze mieszkaniowym</t>
  </si>
  <si>
    <t>Działanie 3.4 Wdrażanie strategii niskoemisyjnych</t>
  </si>
  <si>
    <t>Oś priorytetowa 5 Transport</t>
  </si>
  <si>
    <t>Poddziałanie 5.1.1 - horyzontalne</t>
  </si>
  <si>
    <t>Działanie 5.1 Drogowa dostępność transportowa</t>
  </si>
  <si>
    <t>Działanie 5.2 System transportu kolejowego</t>
  </si>
  <si>
    <t>Poddziałanie 5.2.1 horyzontalne</t>
  </si>
  <si>
    <t xml:space="preserve">• jednostki samorządu terytorialnego ich związki i stowarzyszenia; 
• jednostki organizacyjne powołane do wykonywania zadań leżących w kompetencji samorządów; 
• zarządcy infrastruktury (w tym dworcowej) lub przewoźnicy kolejowi zgodnie z ustawą z dnia 28 marca 2003 r. o transporcie kolejowym (Dz. U. nr 86, poz. 789 ze zmianami 
• spółki powołane specjalnie w celu prowadzenia działalności polegającej na wynajmowaniu/ leasingu taboru kolejowego 
</t>
  </si>
  <si>
    <t>3.4 B Wymiana kotłów oraz inwestycje w odnawialne źródła energii</t>
  </si>
  <si>
    <t>Działanie 6.2 Inwestycje w infrastrukturę zdrowotną</t>
  </si>
  <si>
    <t>Poddziałanie 1.2.2 - ZIT WROF</t>
  </si>
  <si>
    <t>2,  62, 64, 69, 101</t>
  </si>
  <si>
    <t>009
010
011
012</t>
  </si>
  <si>
    <t xml:space="preserve">
• jednostki samorządu terytorialnego, ich związki i stowarzyszenia;
• jednostki organizacyjne jst;
•organy prowadzące szkoły, w tym organizacje pozarządowe;
• specjalne ośrodki szkolno-wychowawcze.</t>
  </si>
  <si>
    <t xml:space="preserve">
4.3.B Projekty dotyczące instytucji kultury, w tym: 
• przebudowa/rozbudowa obiektów zajmowanych przez te instytucje (wraz z zakupem niezbędnego sprzętu), w tym zastosowanie rozwiązań energooszczędnych zmniejszających ogólne koszty eksploatacji;
• doposażenie w sprzęt (w tym informatyczny), niezbędny do rozwoju oferty kulturalnej odpowiadającej na nowe potrzeby w obszarze działalności kulturalnej wynikające z rozwoju technicznego oraz przemian społecznych we współczesnej gospodarce; 
• oprogramowania komputerowe ułatwiające wewnętrzne zarządzanie w instytucji.
</t>
  </si>
  <si>
    <t xml:space="preserve">• jednostki samorządu terytorialnego, ich związki i stowarzyszenia; 
• jednostki podległe jst, w tym jednostki organizacyjne jst; 
• administracja rządowa; 
• organizacje pozarządowe.
</t>
  </si>
  <si>
    <t xml:space="preserve">• MŚP 
• grupy producentów rolnych;
• przedsiębiorstwa z większościowym udziałem JST 
</t>
  </si>
  <si>
    <t>78, 79, 101, 81</t>
  </si>
  <si>
    <t xml:space="preserve"> Poddziałanie 4.3.1 - OSI</t>
  </si>
  <si>
    <t xml:space="preserve">• jednostki samorządu terytorialnego, ich związki i stowarzyszenia; 
• jednostki organizacyjne jst;
• IOB. 
</t>
  </si>
  <si>
    <t>Poddziałanie 1.3.1 - OSI</t>
  </si>
  <si>
    <t>Wszystkie typy projektów wymienione w SZOOP 
w Działaniu 2.1</t>
  </si>
  <si>
    <t>Wszyscy beneficjenci wymienieni w SZOOP 
w Działaniu 2.1</t>
  </si>
  <si>
    <t xml:space="preserve"> Poddziałanie 4.4.1 - OSI</t>
  </si>
  <si>
    <t>Konkurs dot. Instytucji Kultury prowadzonych lub współprowadzonych przez SWD.</t>
  </si>
  <si>
    <t xml:space="preserve"> Poddziałanie 4.2.1 - OSI</t>
  </si>
  <si>
    <t>Działanie 3.2 - horyzontalne</t>
  </si>
  <si>
    <t>Działanie 3.1 - horyzontalne</t>
  </si>
  <si>
    <t xml:space="preserve"> Działanie 3.2 - horyzontalne</t>
  </si>
  <si>
    <t xml:space="preserve"> Poddziałanie 7.1.1 - OSI</t>
  </si>
  <si>
    <t xml:space="preserve"> Poddziałanie 7.2.1 - OSI</t>
  </si>
  <si>
    <t>Poddziałanie 3.3.1 - horyzontalne</t>
  </si>
  <si>
    <t>Poddziałanie 3.3.1 -  OSI</t>
  </si>
  <si>
    <t>Poddziałanie 3.4.1 -  OSI</t>
  </si>
  <si>
    <t>Konkurs dot. projektów 
 o znaczeniu wykraczającym poza obszar ZIT lub poza obszar OSI.</t>
  </si>
  <si>
    <t>• przedsiębiorcy (w tym przedsiębiorcy typu spin off);
• konsorcja przedsiębiorstw z jednostkami naukowymi, uczelniami/ szkołami wyższymi lub podmiotami leczniczymi, bądź ze spółkami celowymi tworzonymi przez te podmioty.
• konsorcja przedsiębiorstw z IOB, w tym z organizacjami  pozarządowymi ;</t>
  </si>
  <si>
    <t>• jednostki samorządu terytorialnego, ich związki i stowarzyszenia;
• jednostki organizacyjne jst;
• kościoły, związki wyznaniowe oraz osoby prawne kościołów i związków wyznaniowych;
• podmioty lecznicze działające w publicznym systemie opieki zdrowotnej; 
• instytucje kultury, ich związki i porozumienia; 
• organizacje pozarządowe (w tym organizacje turystyczne oraz LGD);
• uczelnie/szkoły wyższe, ich związki i porozumienia;
• jednostki naukowe;
• jednostki badawczo-rozwojowe;
• służby zapewniające bezpieczeństwo publiczne;
• jednostki organizacyjne Służby Więziennej;
• jednostki sektora finansów publicznych, inne niż wymienione powyżej – dla projektów o zasięgu regionalnym; 
• porozumienia w/w podmiotów.</t>
  </si>
  <si>
    <t xml:space="preserve">• jednostki samorządu terytorialnego ich związki i stowarzyszenia; 
• jednostki organizacyjne powołane do wykonywania zadań leżących w kompetencji samorządów; 
• zarządcy dróg publicznych; 
• służby zapewniające bezpieczeństwo publiczne. </t>
  </si>
  <si>
    <t xml:space="preserve">• instytucje kultury: prowadzone lub współprowadzone przez Samorząd Województwa Dolnośląskiego;
</t>
  </si>
  <si>
    <t xml:space="preserve">Konkurs dot. projektów 
 o znaczeniu wykraczającym poza obszar ZIT lub poza obszar OSI.
</t>
  </si>
  <si>
    <t>Dodatkowe informacje
(kwoty w euro)</t>
  </si>
  <si>
    <t>Konkurs będzie ukierunkowany na Obszary Strategicznej Interwencji (OSI). Alokacja w ramach konkursu zostanie podzielona na 5 OSI.
ZOI - 3 067 184
LGOI - 2 904 614
OIDB - 3 113 493
OIRW - 3 159 261
ZKD - 3 058 647</t>
  </si>
  <si>
    <t>Lp.</t>
  </si>
  <si>
    <t>Poddziałanie 1.5.1 - horyzontalne</t>
  </si>
  <si>
    <t xml:space="preserve">• MŚP;
• zgrupowania i partnerstwa MŚP; </t>
  </si>
  <si>
    <t xml:space="preserve">1.5.A. Wsparcie innowacyjności  produktowej i procesowej  MSP </t>
  </si>
  <si>
    <t>Poddziałanie 4.4.1 - horyzontalne</t>
  </si>
  <si>
    <t>Poddziałanie 1.3.3 - ZIT AJ</t>
  </si>
  <si>
    <t>Poddziałanie 3.4.3 - ZIT AJ</t>
  </si>
  <si>
    <t xml:space="preserve"> Poddziałanie 4.2.3 - ZIT AJ</t>
  </si>
  <si>
    <t xml:space="preserve"> Poddziałanie 4.4.3 - ZIT AJ</t>
  </si>
  <si>
    <t>Poddziałanie nr 7.2.3 - ZIT AJ</t>
  </si>
  <si>
    <t>Poddziałanie 2.1.3 - 
ZIT AJ</t>
  </si>
  <si>
    <t>Poddziałanie 5.1.3 ZIT AJ</t>
  </si>
  <si>
    <t xml:space="preserve"> Poddziałanie 4.3.4 - ZIT AW</t>
  </si>
  <si>
    <t xml:space="preserve">Poddziałanie 1.3.4 - ZIT AW </t>
  </si>
  <si>
    <t>Poddziałanie 3.3.4 - ZIT AW</t>
  </si>
  <si>
    <t>Poddziałanie 3.4.4 - ZIT AW</t>
  </si>
  <si>
    <t xml:space="preserve"> Poddziałanie 4.2.4 - ZIT AW</t>
  </si>
  <si>
    <t xml:space="preserve"> Poddziałanie 4.4.4 - ZIT AW</t>
  </si>
  <si>
    <t>Poddziałanie nr 6.1.4 - ZIT AW</t>
  </si>
  <si>
    <t>Poddziałanie 3.3.1 - OSI</t>
  </si>
  <si>
    <t xml:space="preserve">Działanie 6.1 Inwestycje w infrastrukturę społeczną </t>
  </si>
  <si>
    <t>• jednostki samorządu terytorialnego;
• IOB, w tym organizacje pozarządowe.</t>
  </si>
  <si>
    <t xml:space="preserve">5.2 C Zakup i modernizacja taboru kolejowego 
</t>
  </si>
  <si>
    <t>DIP
ZIT WROF</t>
  </si>
  <si>
    <t>IZ RPO WD
ZIT WROF</t>
  </si>
  <si>
    <t>IZ RPO WD
ZIT AJ</t>
  </si>
  <si>
    <t>DIP
ZIT AJ</t>
  </si>
  <si>
    <t xml:space="preserve"> Działanie 3.5 - horyzontalne</t>
  </si>
  <si>
    <t>Działanie 4.1  -horyzontalne</t>
  </si>
  <si>
    <t xml:space="preserve">Działanie 4.1 -horyzontalne </t>
  </si>
  <si>
    <t>1.2 A Wsparcie dla przedsiębiorstw chcących rozpocząć lub rozwinąć 
działalność B+R:
a)  wydatki  przedsiębiorstw w obszarze badań przemysłowych i eksperymentalnych prac rozwojowych:.
b) zakup i dostosowanie do  wdrożenia wyników prac B+R oraz praw własności intelektualnej (m.in. patentów, licencji, know-how lub innej nieopatentowanej wiedzy technicznej).</t>
  </si>
  <si>
    <t>Działanie 1.1 Wzmacnianie potencjału B+R i wdrożeniowego uczelni i jednostek naukowych</t>
  </si>
  <si>
    <t xml:space="preserve">Działanie 1.2 Innowacyjne przedsiębiorstwa </t>
  </si>
  <si>
    <t>Działanie 1.3 Rozwój przedsiębiorczości</t>
  </si>
  <si>
    <t>Działanie 1.4 Internacjonalizacja przedsiębiorstw</t>
  </si>
  <si>
    <t xml:space="preserve">Działanie 1.5 Rozwój produktów i usług w MŚP   </t>
  </si>
  <si>
    <t xml:space="preserve">Działanie 4.3 Dziedzictwo kulturowe </t>
  </si>
  <si>
    <t>Działanie 8.2 - horyzontalne</t>
  </si>
  <si>
    <t>fundacje;  organizacje pracodawców;  osoby prowadzące działalność gospodarczą;  przedsiębiorcy;  jednostki samorządu terytorialnego, ich związki i stowarzyszenia;  jednostki organizacyjne jst;  samorządy gospodarcze i zawodowe;  stowarzyszenia i organizacje społeczne;  szkoły lub placówki oświatowe;  uczelnie wyższe;  wspólnoty samorządowe</t>
  </si>
  <si>
    <t xml:space="preserve">8.2.A - 8.2.E - projekty z zakresu aktywizacji zawodowej </t>
  </si>
  <si>
    <t>DWUP</t>
  </si>
  <si>
    <t>Działanie 8.3 Samozatrudnienie, przedsiębiorczość oraz tworzenie nowych miejsc pracy</t>
  </si>
  <si>
    <t>Działanie 8.3 - horyzontalne</t>
  </si>
  <si>
    <t>fundacje; organizacje pracodawców; osoby prowadzące działalność gospodarczą; przedsiębiorcy; jednostki samorządu terytorialnego, ich związki i stowarzyszenia; jednostki organizacyjne jst; samorządy gospodarcze i zawodowe; stowarzyszenia i organizacje społeczne; szkoły lub placówki oświatowe; uczelnie wyższe; wspólnoty samorządowe</t>
  </si>
  <si>
    <t>8.3.A.  Bezzwrotne dotacje obejmujące: doradztwo oraz szkolenia umożliwiające uzyskanie wiedzy i umiejętności niezbędnych do podjęcia i prowadzenia działalności gospodarczej; przyznanie bezzwrotnych środków finansowych na rozwój przedsiębiorczości; wsparcie pomostowe obejmujące szkolenia i doradztwo w zakresie efektywnego wykorzystania dotacji oraz pomostowe wsparcie finansowe.</t>
  </si>
  <si>
    <t>Działanie 8.4 Godzenie życia zawodowego i prywatnego</t>
  </si>
  <si>
    <t>Poddziałanie 8.4.1 – OSI</t>
  </si>
  <si>
    <t>osoby prowadzące działalność gospodarczą,  przedsiębiorcy, organizacje pracodawców,  stowarzyszenia,  związki zawodowe,  jednostki samorządu terytorialnego w tym samorządowe jednostki organizacyjne ,  spółdzielnie,  samodzielne publiczne zakłady opieki zdrowotnej,  fundacje,  wspólnoty mieszkaniowe,  placówki systemu oświaty,  inne jednostki organizacyjne systemu oświaty niepubliczne.</t>
  </si>
  <si>
    <t>Poddziałanie 8.4.2 - ZIT WROF</t>
  </si>
  <si>
    <t>Poddziałanie 8.4.3 - ZIT AJ</t>
  </si>
  <si>
    <t>Poddziałanie 8.4.4 - ZIT AW</t>
  </si>
  <si>
    <t>Działanie 8.5 Przystosowanie do zmian zachodzących w gospodarce w ramach działań outplacementowych</t>
  </si>
  <si>
    <t>Działanie 8.5 - horyzontalne</t>
  </si>
  <si>
    <t>spółki jawne, partnerskie, komandytowe, akcyjne, z ograniczoną odpowiedzialnością; spółki cywilne prowadzące działalność w oparciu o umowę zawartą na podstawie Kodeksu cywilnego,  osoby fizyczne prowadzące działalność gospodarczą,  jednostki samorządu terytorialnego w tym samorządowe jednostki organizacyjne,  spółdzielnie,  uczelnie,  samodzielne publiczne zakłady opieki zdrowotnej,  niepubliczne zakłady opieki zdrowotnej,  fundacje,  stowarzyszenia,  związki zawodowe,  organizacje pracodawców,  samorząd gospodarczy i zawodowy,  wspólnoty mieszkaniowe,  szkoły,  placówki systemu oświaty,  inne jednostki organizacyjne systemu oświaty</t>
  </si>
  <si>
    <t>8.5.A.  Wsparcie procesów adaptacyjnych i modernizacyjnych w regionie poprzez: wsparcie typu outplacement obejmujące kompleksowy zestaw działań dostosowanych do indywidualnych potrzeb uczestników projektu.</t>
  </si>
  <si>
    <t>Działanie 8.6 Zwiększenie konkurencyjności przedsiębiorstw i przedsiębiorców z sektora MMŚP</t>
  </si>
  <si>
    <t>Działanie 8.7 Aktywne i zdrowe starzenie się</t>
  </si>
  <si>
    <t>Działanie 8.7 - horyzontalne</t>
  </si>
  <si>
    <t>jednostki samorządu terytorialnego, ich związki i stowarzyszenia;  jednostki organizacyjne jst;  przedsiębiorcy;  osoby prowadzące działalność gospodarczą;  organizacje pozarządowe;  podmioty ekonomii społecznej;  podmioty lecznicze</t>
  </si>
  <si>
    <t xml:space="preserve">8.7.A.  Wdrożenie programów profilaktycznych w tym działania zwiększające zgłaszalność na badania profilaktyczne. </t>
  </si>
  <si>
    <t>Działanie 8.1 Projekty powiatowych urzędów pracy - projekty wybierane w trybie pozakonkursowym</t>
  </si>
  <si>
    <t>DWUP 
ZIT WROF</t>
  </si>
  <si>
    <t>DWUP
ZIT AJ</t>
  </si>
  <si>
    <t>DWUP
ZIT AW</t>
  </si>
  <si>
    <t>Działanie 8.5 Przystosowanie do zmian zachodzących w gospodarce w ramach działań outplacementowychj - nie przewiduje się naboru w 2016 r.</t>
  </si>
  <si>
    <t>Oś priorytetowa 9 Włączenie społeczne</t>
  </si>
  <si>
    <t xml:space="preserve">Działanie 9.1 Aktywna integracja  </t>
  </si>
  <si>
    <t>Poddziałanie 9.1.1 - horyzontalne</t>
  </si>
  <si>
    <t xml:space="preserve">Powiatowe Centra Pomocy Rodzinie 
(obszar interwencji PCPR wykracza poza terytorialne granice ZIT oraz OSI). </t>
  </si>
  <si>
    <t xml:space="preserve">9.1.A. (pierwszy typ operacji):  
kompleksowe projekty Ośrodków Pomocy Społecznej oraz Powiatowych Centrów Pomocy Rodzinie z wykorzystaniem usług aktywnej integracji </t>
  </si>
  <si>
    <t>Poddziałanie 9.1.1 - OSI</t>
  </si>
  <si>
    <t xml:space="preserve">Ośrodki Pomocy Społecznej, Powiatowe Centra Pomocy Rodzinie 
(obszar interwencji OPS i PCPR nie wykracza poza terytorialne granice OSI). 
Miasta na prawach powiatu realizują jeden projekt łącząc w nim zadania OPS i PCPR. </t>
  </si>
  <si>
    <t>Poddziałanie 9.1.2 - 
ZIT WROF</t>
  </si>
  <si>
    <t xml:space="preserve">Ośrodki Pomocy Społecznej, Powiatowe Centra Pomocy Rodzinie 
(obszar interwencji OPS i PCPR nie wykracza poza terytorialne granice ZIT). 
Miasta na prawach powiatu realizują jeden projekt łącząc w nim zadania OPS i PCPR. </t>
  </si>
  <si>
    <t>Poddziałanie 9.1.3 - 
ZIT AJ</t>
  </si>
  <si>
    <t>DWUP 
ZIT AJ</t>
  </si>
  <si>
    <t>Poddziałanie 9.1.4 - 
ZIT AW</t>
  </si>
  <si>
    <t>DWUP 
 ZIT AW</t>
  </si>
  <si>
    <t>Działanie 9.3 Dostęp do wysokiej jakości usług zdrowotnych - nie przewiduje się naboru w 2015 r.</t>
  </si>
  <si>
    <t xml:space="preserve">Działanie 9.4 Wspieranie gospodarki społecznej </t>
  </si>
  <si>
    <t>Działanie 9.4 - horyzontalne</t>
  </si>
  <si>
    <t>Akredytowane Ośrodki Wsparcia Ekonomii Społecznej</t>
  </si>
  <si>
    <t xml:space="preserve">9.4.A. Usługi wsparcia ekonomii społecznej i przedsiębiorstw społecznych realizowane w sposób komplementarny w ramach trzech modułów: 1) Usług animacji i inkubacji lokalnej, 2) Usług rozwoju ekonomii społecznej, 3) Usług wsparcia istniejących przedsiębiorstw społecznych. </t>
  </si>
  <si>
    <t xml:space="preserve">Poddziałanie 9.1.1 - horyzontalne
</t>
  </si>
  <si>
    <t>Poddziałanie 9.2.1 - horyzontalne</t>
  </si>
  <si>
    <t>Poddziałanie 9.2.3 -  ZIT AJ</t>
  </si>
  <si>
    <t xml:space="preserve">Działanie 9.3 Dostęp do wysokiej jakości usług zdrowotnych </t>
  </si>
  <si>
    <t>Działanie 9.3 - horyzontalne</t>
  </si>
  <si>
    <t>Działanie 9.4 Wspieranie gospodarki społecznej - nie przewiduje się naboru w 2016 r.</t>
  </si>
  <si>
    <t xml:space="preserve">Alokacja przeznaczona na konkurs zostanie podzielona na 5 pul OSI ze względu na obszar realizacji projektu:
ZOI - 1 395 133
LGOI - 1 453 870
OIDB - 1 534 930
OIRW - 1 226 220
ZKD - 1 655 705
</t>
  </si>
  <si>
    <t xml:space="preserve">• jednostki samorządu terytorialnego, ich związki i stowarzyszenia; 
• jednostki organizacyjne jst;
• IOB. </t>
  </si>
  <si>
    <t xml:space="preserve">4.4.E Projekty dotyczące wykorzystania i udostępnienia lokalnych zasobów przyrodniczych m.in. na cele turystyczne (np. tereny wypoczynkowe, ścieżki rowerowe, ścieżki konne) służące zmniejszaniu presji na obszary cenne przyrodniczo;
4.4.F Projekty dotyczące przebudowy/ rozbudowy, doposażenia ośrodków edukacji ekologicznej; 
</t>
  </si>
  <si>
    <t>Konkurs będzie ukierunkowany na Obszary Strategicznej Interwencji (OSI). Alokacja w ramach konkursu zostanie podzielona na 5 OSI.
ZOI - 1 240 503
LGOI - 2 009 348
OIDB - 1 142 489
OIRW - 886 484
ZKD - 1 318 956</t>
  </si>
  <si>
    <t>3.3 C Projekty demonstracyjne – publiczne inwestycje w zakresie budownictwa o znacznie podwyższonych parametrach charakterystyki energetycznej w budynkach użyteczności publicznej</t>
  </si>
  <si>
    <t>Działanie 1.1 Wzmacnianie potencjału B+R i wdrożeniowego uczelni i jednostek naukowych - nie przewiduje się naboru w 2015 r.</t>
  </si>
  <si>
    <t xml:space="preserve"> Poddziałanie 6.1.1 - OSI</t>
  </si>
  <si>
    <t>Poddziałanie 6.1.3 - ZIT AJ</t>
  </si>
  <si>
    <t>Poddziałanie 6.1.4 - ZIT AW</t>
  </si>
  <si>
    <t>Poddziałanie  6.1.1 - OSI</t>
  </si>
  <si>
    <t xml:space="preserve"> Poddziałanie 6.3.1 - OSI</t>
  </si>
  <si>
    <t>Poddziałanie  6.3.3 - ZIT AJ</t>
  </si>
  <si>
    <t>Poddziałanie  6.3.4 - ZIT AW</t>
  </si>
  <si>
    <t>Poddziałanie 6.3.4 - ZIT AW</t>
  </si>
  <si>
    <t>Poddziałanie 6.3.3 - ZIT AJ</t>
  </si>
  <si>
    <t>Poddziałanie 7.1.3 - ZIT AJ</t>
  </si>
  <si>
    <t>Poddziałanie 7.2.3 - ZIT AJ</t>
  </si>
  <si>
    <t>Poddziałanie  7.1.2 - ZIT WROF</t>
  </si>
  <si>
    <t>Poddziałanie  7.1.3 - ZIT AJ</t>
  </si>
  <si>
    <t>Poddziałanie 7.1.4 - ZIT AW</t>
  </si>
  <si>
    <t>ZIT AW</t>
  </si>
  <si>
    <t xml:space="preserve"> ZIT AW</t>
  </si>
  <si>
    <t>Oś priorytetowa 10 Edukacja</t>
  </si>
  <si>
    <t>Działanie 10.1 Zapewnienie równego dostępu do wysokiej jakości edukacji przedszkolnej</t>
  </si>
  <si>
    <t xml:space="preserve"> Poddziałanie 10.1.1 – horyzontalne i OSI</t>
  </si>
  <si>
    <t>jednostki samorządu terytorialnego, ich związki i stowarzyszenia;  jednostki organizacyjne jst;  organizacje pozarządowe;  organy prowadzące publiczne i niepubliczne przedszkola i inne form wychowania przedszkolnego;</t>
  </si>
  <si>
    <t>10.1.A. Uruchamianie nowych miejsc w ośrodkach edukacji przedszkolnej 
10.1.B. Dodatkowe zajęcia edukacyjne poprzez rozszerzenie oferty ośrodka wychowania przedszkolnego o dodatkowe zajęcia zwiększające szanse edukacyjne dzieci oraz wyrównujące zdiagnozowane deficyty.  
10.1.C. Doskonalenie umiejętności i kompetencji zawodowych nauczycieli ośrodków wychowania przedszkolnego</t>
  </si>
  <si>
    <t xml:space="preserve"> Poddziałanie 10.1.2– ZIT WROF</t>
  </si>
  <si>
    <t xml:space="preserve"> Poddziałanie 10.1.3 – ZIT AJ</t>
  </si>
  <si>
    <t xml:space="preserve"> Poddziałanie 10.1.4  – ZIT AW</t>
  </si>
  <si>
    <t>Działanie 10.3 Poprawa dostępności i wspieranie uczenia się przez całe życie</t>
  </si>
  <si>
    <t>Działanie 10.3 - horyzontalne</t>
  </si>
  <si>
    <t>wszystkie podmioty - z wyłączeniem osób fizycznych (nie dotyczy osób prowadzących działalność gospodarczą lub oświatową na podstawie przepisów odrębnych);  jednostki samorządu terytorialnego, ich związki i stowarzyszenia;  jednostki organizacyjne jst;  organizacje pozarządowe;  przedsiębiorstwa, instytucje otoczenia biznesu; uczelnie wyższe.</t>
  </si>
  <si>
    <t>10.3.A. Szkolenia i kursy skierowane do osób dorosłych w zakresie języków obcych oraz ICT.</t>
  </si>
  <si>
    <t>Działanie 10.2 Zapewnienie równego dostępu do wysokiej jakości edukacji podstawowej, gimnazjalnej i ponadgimnazjalnej</t>
  </si>
  <si>
    <t>Działanie 10.4 Dostosowanie systemów kształcenia i szkolenia zawodowego do potrzeb rynku pracy</t>
  </si>
  <si>
    <t xml:space="preserve">* Harmonogram może ulec zmianie.  Poza prezentowanymi naborami, przewiduje się również  nabory na instrumenty zwrotne, na które przeznaczone są odrębne środki. </t>
  </si>
  <si>
    <t xml:space="preserve">ZIT WROF - Zintegrowane Inwestycje Terytorialne Wrocławskiego Obszaru Funkcjonalnego
ZIT AJ - Zintegrowane Inwestycje Terytorialne Aglomeracji Jeleniogórskiej
ZIT AW - Zintegrowane Inwestycje Terytorialne Aglomeracji Wałbrzyskiej
ZOI -  Zachodni Obszar Interwencji
LGOI - Legnicko-Głogowski Obszar Interwencji
OIDB - Obszar Interwencji Doliny Baryczy
OIRW - Obszar Interwencji Równiny Wrocławskiej
ZKD - Dzierżoniowsko-Kłodzko-Ząbkowicki Obszar Interwencji </t>
  </si>
  <si>
    <t xml:space="preserve">Działanie 7.2 Inwestycje w edukację ponadgimnazjalną, w tym zawodową </t>
  </si>
  <si>
    <t xml:space="preserve">Konkurs będzie skierowany do:  
- beneficjentów mających siedzibę poza obszarami ZIT 
-  dla projektów 
 o znaczeniu wykraczającym poza obszar/y ZIT </t>
  </si>
  <si>
    <t xml:space="preserve">Konkurs będzie skierowany do:               
 - beneficjentów mających siedzibę poza obszarami ZIT                    -  dla projektów 
 o znaczeniu wykraczającym poza obszar/y ZIT </t>
  </si>
  <si>
    <t>Poddziałanie 2.1.4 - ZIT AW</t>
  </si>
  <si>
    <t>Poddziałanie nr 1.5.2- ZIT AW</t>
  </si>
  <si>
    <t xml:space="preserve">Działanie 5.2 System transportu kolejowego </t>
  </si>
  <si>
    <t>Działanie 1.1 - horyzontalne</t>
  </si>
  <si>
    <t xml:space="preserve"> Konkurs będzie skierowany do beneficjentów z obszaru całego województwa. 
Beneficjenci chcący realizować projekty na obszarze ZIT AW
w momencie aplikowania o środki, będą musieli dokonać wyboru czy chcą korzystać z puli środków ZIT AW czy horyzontalnych. </t>
  </si>
  <si>
    <t xml:space="preserve">Konkurs będzie skierowany do beneficjentów z obszaru całego województwa z wyodrębnioną kwotą dla beneficjentów realizujących swoje projekty na obszarze  ZIT WROF. 
Beneficjenci chcący realizować projekty na obszarze ZIT WROF, 
w momencie aplikowania o środki, będą musieli dokonać wyboru czy chcą korzystać z puli środków ZIT WROF czy horyzontalnych. </t>
  </si>
  <si>
    <t xml:space="preserve">
Konkurs będzie skierowany do beneficjentów z obszaru całego województwa z wyodrębnioną kwotą dla beneficjentów realizujących swoje projekty na obszarze  ZIT WROF.
Beneficjenci chcący realizować projekty na obszarze ZIT WROF, 
w momencie aplikowania o środki, będą musieli dokonać wyboru czy chcą korzystać z puli środków ZIT WROF czy horyzontalnych. </t>
  </si>
  <si>
    <t xml:space="preserve">
Mikroprzedsiebiorstwa prowadzące dzialaność gospodarczą krócej niz 2 lata licząc od daty ogloszenia naboru
</t>
  </si>
  <si>
    <t>Konkurs będzie skierowany:                     
 - do beneficjentów mających siedzibę poza obszarem ZIT WROF,                                      
-  dla projektów 
 o znaczeniu wykraczającym poza obszar ZIT WROF</t>
  </si>
  <si>
    <t xml:space="preserve">
Beneficjeni chcący realizować projekty na obszarze ZIT WROF, 
w momencie aplikowania o środki, będą musieli dokonać wyboru czy chcą korzystać z puli środków ZIT WROF czy horyzontalnych (konkurs będzie ogłoszony w 2016 r.)</t>
  </si>
  <si>
    <t xml:space="preserve"> • przedsiębiorstwa energetyczne</t>
  </si>
  <si>
    <t>Działanie 3.2 Efektywność energetyczna w MŚP</t>
  </si>
  <si>
    <t>3.2.A. Głęboka modernizacja energetyczna obiektów, w tym wymiana lub modernizacja źródła energii, mająca na celu  zwiększenie efektywności energetycznej poprzez zmniejszenie strat ciepła oraz zmniejszenie zużycia energii elektrycznej z ewentualnym uwzględnieniem OZE (z wyłączeniem źródeł w układzie wysokosprawnej kogeneracji i trigeneracji). 
3.2.B. Wsparcie instalacji odzyskujących ciepło odpadowe zgodnie z definicją w dyrektywie 2012/27/UE. 
3.2.C. Zastosowanie technologii efektywnych energetycznie w przedsiębiorstwie (w tym modernizacja i rozbudowa linii produkcyjnych na bardziej efektywne energetycznie oraz  wprowadzenie systemów zarządzania energią).  </t>
  </si>
  <si>
    <t>Oś priorytetowa 8 Rynek pracy</t>
  </si>
  <si>
    <t>8.4.A. Aktywizacja zawodowa osób opiekujących się dziećmi w wieku do lat 3 poprzez tworzenie i rozwijanie miejsc opieki nad dziećmi do lat 3 zgodnie z ustawą o opiece nad dziećmi w wieku do lat 3 oraz pokrywanie kosztów opieki.</t>
  </si>
  <si>
    <t>Najpóźniejszy termin złożenia ostatniego wniosku o płatność (miesiąc, rok)</t>
  </si>
  <si>
    <t>opublikowanie ogłoszenia o  konkursie:
30 październik 2015
planowane rozpoczęcie naboru:
30 listopad 2015</t>
  </si>
  <si>
    <t>12.2017 r.</t>
  </si>
  <si>
    <t>12.2018 r.</t>
  </si>
  <si>
    <t>Poddziałanie
7.2.4 - ZIT AW</t>
  </si>
  <si>
    <t>12.2018</t>
  </si>
  <si>
    <t xml:space="preserve">
</t>
  </si>
  <si>
    <t>08.2018 r.</t>
  </si>
  <si>
    <t>09.2018 r.</t>
  </si>
  <si>
    <t>02.2018 r.</t>
  </si>
  <si>
    <t>09.2019 r.</t>
  </si>
  <si>
    <t>10.2018 r.</t>
  </si>
  <si>
    <t xml:space="preserve">
4.3.A Zabytki nieruchome, wpisane do rejestru prowadzonego przez Wojewódzkiego Konserwatora Zabytków we Wrocławiu  wraz z ich otoczeniem, w tym:
• rewitalizacja, rewaloryzacja, konserwacja, renowacja, restauracja, zachowanie i adaptacja oraz roboty budowlane obiektów zabytkowych oraz obszarów zabytkowych;
• przystosowanie obiektów do pełnienia przez nie nowych funkcji (w szczególności do prowadzenia działalności kulturalnej i turystycznej) wraz z zakupem niezbędnego sprzętu/wyposażenia;
Jako uzupełniający element wyżej wymienionych projektów będą mogły być realizowane:
- dostosowanie infrastruktury do potrzeb osób niepełnosprawnych;
- adaptacja i zastosowanie środków ochrony (np. przeciwwłamaniowej i przeciwpożarowej); 
- przedsięwzięcia dotyczące infrastruktury towarzyszącej (np. parkingi, chodniki, drogi) – do 15% wartości projektu;
- konserwacja, restauracja zabytków ruchomych znajdujących się w ww. zabytkach nieruchomych objętych wsparciem). 
</t>
  </si>
  <si>
    <t xml:space="preserve">4.3.B Projekty dotyczące instytucji kultury, w tym: 
• przebudowa/rozbudowa obiektów zajmowanych przez te instytucje (wraz z zakupem niezbędnego sprzętu), w tym zastosowanie rozwiązań energooszczędnych zmniejszających ogólne koszty eksploatacji;
• doposażenie w sprzęt (w tym informatyczny), niezbędny do rozwoju oferty odpowiadającej na nowe potrzeby w obszarze działalności kulturalnej wynikające z rozwoju technicznego oraz przemian społecznych we współczesnej gospodarce; 
• oprogramowania komputerowe ułatwiające wewnętrzne zarządzanie w instytucji.
</t>
  </si>
  <si>
    <t>4.3 A : 09.2018 r.
4.3 B: 12.2017 r.</t>
  </si>
  <si>
    <t>05.2018</t>
  </si>
  <si>
    <t xml:space="preserve"> Konkurs przeznaczony dla projektów osiągających oszczędność energii na poziomie co najmniej 35%. Dla projektów nie spełniających tego wymogu , wsaprcie bedzie udzielane w postaci instrumentów zwrotnych, a konkurs ogłosozny będzie w terminie późniejszym.</t>
  </si>
  <si>
    <t>04.2017 r.</t>
  </si>
  <si>
    <t xml:space="preserve">opublikowanie ogłoszenia o  konkursie:
30 wrzesień 2015
planowany termin rozpoczęcia składania wniosków:
30 listopad 2015
</t>
  </si>
  <si>
    <t>opublikowanie ogłoszenia o  konkursie:
30 wrzesień 2015
planowany termin rozpoczęcia składania wniosków:
30 listopada 2015</t>
  </si>
  <si>
    <t>opublikowanie ogłoszenia o  konkursie:
30 październik 2015
planowany termin rozpoczęcia składania wniosków:
30 listopad 2015</t>
  </si>
  <si>
    <t>opublikowanie ogłoszenia o  konkursie:
30 grudzień 2015
planowany termin rozpoczęcia składania wniosków:
1 luty 2016</t>
  </si>
  <si>
    <t>opublikowanie ogłoszenia o  konkursie:
30 październik 2015
planowany termin rozpoczęcia składania wniosków:
7 stycznia 2016</t>
  </si>
  <si>
    <t>opublikowanie ogłoszenia o  konkursie:
30 listopad 2015
planowany termin rozpoczęcia składania wniosków:
7 stycznia 2016</t>
  </si>
  <si>
    <t>opublikowanie ogłoszenia o  konkursie:
30 listopad 2015
planowany termin rozpoczęcia składania wniosków:
7 stycznia 2016</t>
  </si>
  <si>
    <t>opublikowanie ogłoszenia o  konkursie: 
30 listopada 2015
planowany termin rozpoczęcia składania wniosków:
7 stycznia 2016</t>
  </si>
  <si>
    <t xml:space="preserve">
opublikowanie ogłoszenia o  konkursie:
30 grudzień 2015
planowany termin rozpoczęcia składania wniosków:
1 lutego 2016</t>
  </si>
  <si>
    <t>04.2019 r.</t>
  </si>
  <si>
    <t xml:space="preserve">opublikowanie ogłoszenia o  konkursie:
30 września 2015 
planowany termin naboru:
2 listopada 2015 </t>
  </si>
  <si>
    <t>01.2019 r.</t>
  </si>
  <si>
    <t xml:space="preserve">opublikowanie ogłoszenia o  konkursie:
30 września 2015 
planowany termin rozpoczęcia składania wniosków:
13 listopada 2015 </t>
  </si>
  <si>
    <t>opublikowanie ogłoszenia o  konkursie:
1 grudnia 2015 
planowany termin rozpoczęcia składania wniosków:
15 luty 2016</t>
  </si>
  <si>
    <t>opublikowanie ogłoszenia o  konkursie:
29 grudnia 2015 
planowany termin rozpoczęcia składania wniosków:
28 stycznia 2016</t>
  </si>
  <si>
    <t>11.2018</t>
  </si>
  <si>
    <t>opublikowanie ogłoszenia o  konkursie:
27 listopada 2015
planowany termin rozpoczęcia składania wniosków:
11 stycznia 2016</t>
  </si>
  <si>
    <t>opublikowanie ogłoszenia o  konkursie: 
30  listopad 2015
planowany termin rozpoczęcia składania wniosków:
7 stycznia 2016</t>
  </si>
  <si>
    <t>IZ RPO WD 
ZIT AW</t>
  </si>
  <si>
    <t>opublikowanie ogłoszenia o  konkursie:
30 wrzesień 2015
planowane rozpoczęcie naboru:
30 listopad 2015</t>
  </si>
  <si>
    <t>Harmonogram naborów wniosków o dofinansowanie w trybie konkursowym dla Regionalnego Programu Operacyjnego Województwa Dolnośląskiego 2014-2020  
na 2015 rok
(                                      )*</t>
  </si>
  <si>
    <t>opublikowanie ogłoszenia o  konkursie:
30 wrzesień 2015
planowany termin rozpoczęcia składania wniosków:
30 październik 2015</t>
  </si>
  <si>
    <t>opublikowanie ogłoszenia o  konkursie:
30 wrzesień 2015
planowany termin rozpoczęcia składania wniosków:
30 listopad 2015</t>
  </si>
  <si>
    <t>opublikowanie ogłoszenia o  konkursie:
27 października 2015
planowany termin rozpoczęcia składania wniosków:
15 styczeń 2016</t>
  </si>
  <si>
    <t>opublikowanie ogłoszenia o  konkursie:
30 września 2015 
planowany termin naboru:
28 grudnia 2015</t>
  </si>
  <si>
    <t>EFRR</t>
  </si>
  <si>
    <t>EFS</t>
  </si>
  <si>
    <t>ogółem</t>
  </si>
  <si>
    <t>Orientacyjna kwota przeznaczona na dofinansowanie projektów w ramach konkursów 
EFRR/EFS 
w euro</t>
  </si>
  <si>
    <r>
      <t xml:space="preserve">Orientacyjna kwota przeznaczona na dofinansowanie projektów w ramach konkursów 
EFRR/EFS
</t>
    </r>
    <r>
      <rPr>
        <b/>
        <i/>
        <sz val="12"/>
        <rFont val="Arial"/>
        <family val="2"/>
        <charset val="238"/>
      </rPr>
      <t>w</t>
    </r>
    <r>
      <rPr>
        <b/>
        <sz val="12"/>
        <rFont val="Arial"/>
        <family val="2"/>
        <charset val="238"/>
      </rPr>
      <t xml:space="preserve"> zł
</t>
    </r>
  </si>
  <si>
    <t>Orientacyjna kwota przeznaczona na dofinansowanie projektów w ramach konkursów 
EFRR/EFS
w euro</t>
  </si>
  <si>
    <t xml:space="preserve">pozostało do ogłoszenia </t>
  </si>
  <si>
    <t xml:space="preserve">ogółem </t>
  </si>
  <si>
    <t>ogłoszono
w zł</t>
  </si>
  <si>
    <r>
      <rPr>
        <b/>
        <sz val="14"/>
        <rFont val="Arial"/>
        <family val="2"/>
        <charset val="238"/>
      </rPr>
      <t>Planowany termin naboru</t>
    </r>
    <r>
      <rPr>
        <b/>
        <strike/>
        <sz val="14"/>
        <rFont val="Arial"/>
        <family val="2"/>
        <charset val="238"/>
      </rPr>
      <t xml:space="preserve"> 
</t>
    </r>
  </si>
  <si>
    <r>
      <t xml:space="preserve">
</t>
    </r>
    <r>
      <rPr>
        <sz val="18"/>
        <rFont val="Arial"/>
        <family val="2"/>
        <charset val="238"/>
      </rPr>
      <t>12.2017</t>
    </r>
  </si>
  <si>
    <r>
      <rPr>
        <strike/>
        <sz val="18"/>
        <rFont val="Arial"/>
        <family val="2"/>
        <charset val="238"/>
      </rPr>
      <t xml:space="preserve">
</t>
    </r>
    <r>
      <rPr>
        <sz val="18"/>
        <rFont val="Arial"/>
        <family val="2"/>
        <charset val="238"/>
      </rPr>
      <t>12.2017</t>
    </r>
  </si>
  <si>
    <r>
      <t xml:space="preserve">2.1 A Tworzenie lub rozwój (poprawa e-dojrzałości) e-usług publicznych (A2B, A2C) m.in.:
</t>
    </r>
    <r>
      <rPr>
        <sz val="12"/>
        <rFont val="Arial"/>
        <family val="2"/>
        <charset val="238"/>
      </rPr>
      <t xml:space="preserve">a) zakładające rozwój elektronicznych usług publicznych w zakresie e-kultury;
b) zakładające rozwój elektronicznych usług publicznych w zakresie dostępu do informacji przestrzennej, np. GIS;
c) zakładające rozwój elektronicznych usług publicznych w zakresie bezpieczeństwa kryzysowego;
d) zakładające rozwój elektronicznych usług publicznych w zakresie e-zdrowia;
e) zakładające rozwój elektronicznych usług publicznych w zakresie e-administracji.
</t>
    </r>
    <r>
      <rPr>
        <b/>
        <sz val="12"/>
        <rFont val="Arial"/>
        <family val="2"/>
        <charset val="238"/>
      </rPr>
      <t>2.1 B Tworzenie lub rozwój elektronicznych usług wewnątrzadministracyjnych (A2A), niezbędnych dla funkcjonowania e-usług publicznych. Elementem przedsięwzięcia może być tworzenie lub rozwój e-usług publicznych (A2B, A2C):</t>
    </r>
    <r>
      <rPr>
        <sz val="12"/>
        <rFont val="Arial"/>
        <family val="2"/>
        <charset val="238"/>
      </rPr>
      <t xml:space="preserve">
a) urzędów administracji samorządowej </t>
    </r>
    <r>
      <rPr>
        <b/>
        <sz val="12"/>
        <rFont val="Arial"/>
        <family val="2"/>
        <charset val="238"/>
      </rPr>
      <t xml:space="preserve">
2.1 C  Przedsięwzięcia dotyczące tworzenia i wykorzystania otwartych zasobów publicznych: 
</t>
    </r>
    <r>
      <rPr>
        <sz val="12"/>
        <rFont val="Arial"/>
        <family val="2"/>
        <charset val="238"/>
      </rPr>
      <t xml:space="preserve">a) Projekty z zakresu digitalizacji zasobów 
i treści publicznych, np. kulturowych, naukowych będących w posiadaniu instytucji szczebla regionalnego i lokalnego służące zapewnieniu powszechnego, otwartego dostępu w postaci cyfrowej do danych będących w posiadaniu instytucji szczebla regionalnego/ lokalnego.
b) Projekty służące zapewnieniu powszechnego otwartego dostępu w postaci cyfrowej do danych będących w posiadaniu instytucji szczebla regionalnego/ lokalnego.
c) Projekty dotyczące stworzenia lub wdrożenia nowych e-usług służących zwiększeniu uczestnictwa mieszkańców w procesach podejmowania decyzji w gminach, powiatach i regionie (open government), w tym także takie, które wykorzystują informacje sektora publicznego i/lub inne, istniejące e-usługi
</t>
    </r>
  </si>
  <si>
    <r>
      <t xml:space="preserve">2.1 B Tworzenie lub rozwój elektronicznych usług wewnątrzadministracyjnych (A2A), niezbędnych dla funkcjonowania e-usług publicznych. Elementem przedsięwzięcia może być tworzenie lub rozwój e-usług publicznych (A2B, A2C):
</t>
    </r>
    <r>
      <rPr>
        <sz val="12"/>
        <rFont val="Arial"/>
        <family val="2"/>
        <charset val="238"/>
      </rPr>
      <t>b) podmiotów leczniczych działających 
w publicznym systemie opieki zdrowotnej, ukierunkowane na rozwój elektronicznych systemów (przygotowanych do integracji z platformami centralnymi), w tym gromadzenie oraz udostępnianie danych medycznych, tworzenie i rozwijanie zasobów cyfrowych, a także rozwój procesu elektronicznej obsługi pacjenta.</t>
    </r>
    <r>
      <rPr>
        <b/>
        <sz val="12"/>
        <rFont val="Arial"/>
        <family val="2"/>
        <charset val="238"/>
      </rPr>
      <t xml:space="preserve">
</t>
    </r>
  </si>
  <si>
    <r>
      <t xml:space="preserve">
</t>
    </r>
    <r>
      <rPr>
        <sz val="18"/>
        <rFont val="Arial"/>
        <family val="2"/>
        <charset val="238"/>
      </rPr>
      <t>06.2018</t>
    </r>
  </si>
  <si>
    <r>
      <t xml:space="preserve">
</t>
    </r>
    <r>
      <rPr>
        <sz val="18"/>
        <rFont val="Arial"/>
        <family val="2"/>
        <charset val="238"/>
      </rPr>
      <t>12.2017 r.</t>
    </r>
  </si>
  <si>
    <r>
      <rPr>
        <b/>
        <sz val="12"/>
        <rFont val="Arial"/>
        <family val="2"/>
        <charset val="238"/>
      </rPr>
      <t>Działanie 8.2</t>
    </r>
    <r>
      <rPr>
        <sz val="12"/>
        <rFont val="Arial"/>
        <family val="2"/>
        <charset val="238"/>
      </rPr>
      <t xml:space="preserve"> </t>
    </r>
    <r>
      <rPr>
        <b/>
        <sz val="12"/>
        <rFont val="Arial"/>
        <family val="2"/>
        <charset val="238"/>
      </rPr>
      <t>Wsparcie osób poszukujących pracy</t>
    </r>
  </si>
  <si>
    <t>01.2018 r.</t>
  </si>
  <si>
    <t xml:space="preserve">• jednostki samorządu terytorialnego, ich związki i stowarzyszenia;
• jednostki organizacyjne jst;
• administracja rządowa;
• kościoły i związki wyznaniowe oraz osoby prawne kościołów i związków wyznaniowych;
• organizacje pozarządowe;
• LGD;
•  spółki prawa handlowego (zgodnie z zapisami SZOOP);
•samorządowe instytucje kultury;
• szkoły i uczelnie artystyczne – inne niż prowadzone i nadzorowane przez MKiDN
</t>
  </si>
  <si>
    <r>
      <t xml:space="preserve">Orientacyjna kwota przeznaczona na dofinansowanie projektów w ramach konkursów 
EFRR/EFS
</t>
    </r>
    <r>
      <rPr>
        <b/>
        <i/>
        <sz val="12"/>
        <rFont val="Arial"/>
        <family val="2"/>
        <charset val="238"/>
      </rPr>
      <t>w</t>
    </r>
    <r>
      <rPr>
        <b/>
        <sz val="12"/>
        <rFont val="Arial"/>
        <family val="2"/>
        <charset val="238"/>
      </rPr>
      <t xml:space="preserve"> zł
</t>
    </r>
  </si>
  <si>
    <t>Działanie 9.2 Dostęp do wysokiej jakości usług społecznych</t>
  </si>
  <si>
    <t>02.2020 r.</t>
  </si>
  <si>
    <t>Działanie 9.2 Dostęp do wysokiej jakości usług społecznych - nie przewiduje się naboru w 2015 r.</t>
  </si>
  <si>
    <t>Działanie 8.6 - horyzontalne</t>
  </si>
  <si>
    <t>08.2019 r.</t>
  </si>
  <si>
    <t xml:space="preserve">Działanie 8.6 Zwiększenie konkurencyjności przedsiębiorstw i przedsiębiorców z sektora MMŚP </t>
  </si>
  <si>
    <t>Alokacja przeznaczona na konkurs zostanie podzielona na 5 pul OSI ze względu na obszar realizacji projektu oraz dodatkową pulę na projekty horyzontalne:
horyzontalne - 414 453
ZOI - 538 069
LGOI - 736 866
OIDB - 420 113
OIRW - 324 622
ZKD - 485 509</t>
  </si>
  <si>
    <t xml:space="preserve">Konkurs będzie ukierunkowany na Obszary Strategicznej Interwencji (OSI). Alokacja w ramach konkursu zostanie podzielona na 5 OSI.
ZOI - 771 529
LGOI - 1 248 287
OIDB - 760 103
OIRW - 549 493
ZKD - 957 445
</t>
  </si>
  <si>
    <t>06.2018 r.</t>
  </si>
  <si>
    <t xml:space="preserve">• jednostki samorządu terytorialnego, ich związki i stowarzyszenia;
• jednostki organizacyjne jst;
• jednostki sektora finansów publicznych, inne niż wymienione powyżej;
• przedsiębiorstwa energetyczne; 
• organizacje pozarządowe;
• spółdzielnie mieszkaniowe i wspólnoty mieszkaniowe;
• towarzystwa budownictwa społecznego;
• jednostki naukowe;
• uczelnie/szkoły wyższe ich związki i porozumienia;
• organy administracji rządowej w zakresie związanym z prowadzeniem szkół;
• PGL Lasy Państwowe i jego jednostki organizacyjne;
• kościoły, związki wyznaniowe oraz osoby prawne kościołów i związków wyznaniowych;
• podmioty lecznicze oraz ich konsorcja;
• przedsiębiorstwa.
</t>
  </si>
  <si>
    <t>11.2019 r.</t>
  </si>
  <si>
    <t>12.2019 r.</t>
  </si>
  <si>
    <t xml:space="preserve">podmioty (publiczne, prywatne) wykonujące dzialalność leczniczą (zgodnie z ustawą o działalności leczniczej) udzielające świadczeń opieki zdrowotnej finansowanych ze środków publicznychw zakresie POZ i AOS </t>
  </si>
  <si>
    <t xml:space="preserve">podmioty (publiczne, prywatne) wykonujące dzialalność leczniczą (zgodnie z ustawą o działalności leczniczej) udzielające świadczeń opieki zdrowotnej finansowanych ze środków publicznych w zakresie leczenia szpitalnego  </t>
  </si>
  <si>
    <t>• jednostki samorządu terytorialnego, ich związki i stowarzyszenia;
• jednostki organizacyjne jst;
• jednostki sektora finansów publicznych, inne niż wymienione powyżej;
• organizacje pozarządowe</t>
  </si>
  <si>
    <t>opublikowanie ogłoszenia o  konkursie: 
31 marca 2016 r.
planowany termin rozpoczęcia składania wniosków:
9 maja 2016 r.</t>
  </si>
  <si>
    <t>opublikowanie ogłoszenia o  konkursie:
30 września 2016 r.
planowany termin rozpoczęcia składania wniosków:
31 października 2016 r.</t>
  </si>
  <si>
    <t>opublikowanie ogłoszenia o  konkursie:
31 marca 2016 r.
planowany termin rozpoczęcia składania wniosków:
4 maja 2016 r.</t>
  </si>
  <si>
    <t>opublikowanie ogłoszenia o  konkursie:
30 września 2016 r.
planowany termin rozpoczęcia składania wniosków:
30 listopada 2016 r.</t>
  </si>
  <si>
    <t>Działanie 1.5 Rozwój produktów i usług w MŚP</t>
  </si>
  <si>
    <t>Wsparcie będzie udzielane jako pomoc publiczna.</t>
  </si>
  <si>
    <t xml:space="preserve">Konkurs będzie dotyczył: 
 inwestycji drogowych:
 - zlokalizowanych poza obszarami trzech ZIT
- zlokalizowanych częściowo na obszarze ZIT oraz częściowo wykraczających poza obszar ZIT (obszar OSI). 
Inwestycja drogowa musi spełniać wymogi programowe.
</t>
  </si>
  <si>
    <t>Harmonogram naborów wniosków o dofinansowanie w trybie konkursowym dla Regionalnego Programu Operacyjnego Województwa Dolnośląskiego 2014-2020  
na 2016 rok*</t>
  </si>
  <si>
    <t>IZ RPO WD ZIT AW</t>
  </si>
  <si>
    <t>ZIT AJ</t>
  </si>
  <si>
    <t>Hiprełącza do stron IOK</t>
  </si>
  <si>
    <t xml:space="preserve">IZ RPO WD                                       </t>
  </si>
  <si>
    <t xml:space="preserve">DIP                                     </t>
  </si>
  <si>
    <t xml:space="preserve">DWUP                                </t>
  </si>
  <si>
    <t xml:space="preserve">ZIT WROF                            </t>
  </si>
  <si>
    <t xml:space="preserve">
ZIT AW                               </t>
  </si>
  <si>
    <t>Konkurs przeznaczony dla projektów osiągających oszczędność energii na poziomie co najmniej 35%. Dla projektów nie spełniających tego wymogu, wsparcie będzie udzielane w postaci instrumentów zwrotnych, a konkurs ogłoszony będzie w terminie późniejszym.</t>
  </si>
  <si>
    <t>016</t>
  </si>
  <si>
    <t>Spóldzielnie mieszkaniowe i wspólnoty mieszkaniowe - wsparcie w PO IS.
                                                                               W przypadku Towarzystw Budownictwa Społecznego wsparcie  dostępne będzie również w formie instrumentów zwrotnych, w konkursach ogłoszonych w późniejszych terminach.</t>
  </si>
  <si>
    <t>Działanie 8.3 Samozatrudnienie, przedsiębiorczość oraz tworzenie nowych miejsc pracy - nie przewiduje się naboru w 2016 roku</t>
  </si>
  <si>
    <t xml:space="preserve">12.2018 r.
</t>
  </si>
  <si>
    <t>12.2018 r</t>
  </si>
  <si>
    <r>
      <rPr>
        <b/>
        <sz val="12"/>
        <rFont val="Arial"/>
        <family val="2"/>
        <charset val="238"/>
      </rPr>
      <t>Działanie 6.3 Rewitalizacja zdegradowanych obszarów</t>
    </r>
    <r>
      <rPr>
        <sz val="12"/>
        <rFont val="Arial"/>
        <family val="2"/>
        <charset val="238"/>
      </rPr>
      <t xml:space="preserve">   </t>
    </r>
  </si>
  <si>
    <r>
      <t xml:space="preserve">• MŚP;
• zgrupowania i partnerstwa MŚP; 
</t>
    </r>
    <r>
      <rPr>
        <b/>
        <u/>
        <sz val="12"/>
        <rFont val="Arial"/>
        <family val="2"/>
        <charset val="238"/>
      </rPr>
      <t>z wyłaczeniem mikroprzedsiębiorstw działających do 2 lat</t>
    </r>
    <r>
      <rPr>
        <sz val="12"/>
        <rFont val="Arial"/>
        <family val="2"/>
        <charset val="238"/>
      </rPr>
      <t xml:space="preserve">
</t>
    </r>
  </si>
  <si>
    <r>
      <rPr>
        <strike/>
        <sz val="12"/>
        <rFont val="Arial"/>
        <family val="2"/>
        <charset val="238"/>
      </rPr>
      <t xml:space="preserve">
</t>
    </r>
    <r>
      <rPr>
        <sz val="12"/>
        <rFont val="Arial"/>
        <family val="2"/>
        <charset val="238"/>
      </rPr>
      <t>12.2018 r.</t>
    </r>
    <r>
      <rPr>
        <strike/>
        <sz val="12"/>
        <rFont val="Arial"/>
        <family val="2"/>
        <charset val="238"/>
      </rPr>
      <t xml:space="preserve">
</t>
    </r>
  </si>
  <si>
    <r>
      <rPr>
        <b/>
        <sz val="12"/>
        <rFont val="Arial"/>
        <family val="2"/>
        <charset val="238"/>
      </rPr>
      <t>Działanie 8.2</t>
    </r>
    <r>
      <rPr>
        <sz val="12"/>
        <rFont val="Arial"/>
        <family val="2"/>
        <charset val="238"/>
      </rPr>
      <t xml:space="preserve"> </t>
    </r>
    <r>
      <rPr>
        <b/>
        <sz val="12"/>
        <rFont val="Arial"/>
        <family val="2"/>
        <charset val="238"/>
      </rPr>
      <t>Wsparcie osób poszukujących pracy - nie przewiduje się naboru w 2016 roku</t>
    </r>
  </si>
  <si>
    <r>
      <rPr>
        <u/>
        <sz val="12"/>
        <rFont val="Arial"/>
        <family val="2"/>
        <charset val="238"/>
      </rPr>
      <t>W zakresie projektów typu 9.1.A.:</t>
    </r>
    <r>
      <rPr>
        <sz val="12"/>
        <rFont val="Arial"/>
        <family val="2"/>
        <charset val="238"/>
      </rPr>
      <t xml:space="preserve">
• jednostki samorządu terytorialnego, ich związki i stowarzyszenia; 
• jednostki organizacyjne j.s.t.; 
• jednostki organizacyjne pomocy społecznej; 
• organizacje pozarządowe; 
• lokalne grupy działania; 
• podmioty ekonomii społecznej oraz przedsiębiorstwa społeczne; 
• kościoły, związki wyznaniowe oraz osoby prawne kościołów i związków wyznaniowych; 
• PFRON.
</t>
    </r>
    <r>
      <rPr>
        <u/>
        <sz val="12"/>
        <rFont val="Arial"/>
        <family val="2"/>
        <charset val="238"/>
      </rPr>
      <t>W zakresie projektów typu 9.1.C.:</t>
    </r>
    <r>
      <rPr>
        <sz val="12"/>
        <rFont val="Arial"/>
        <family val="2"/>
        <charset val="238"/>
      </rPr>
      <t xml:space="preserve">
• jednostki samorządu terytorialnego; 
• jednostki organizacyjne j.s.t.; 
• organizacje pozarządowe; 
• podmioty ekonomii społecznej oraz przedsiębiorstwa społeczne;
• jednostki organizacyjne pomocy społecznej;
• kościoły, związki wyznaniowe oraz osoby prawne kościołów i związków wyznaniowych.</t>
    </r>
  </si>
  <si>
    <r>
      <rPr>
        <b/>
        <sz val="12"/>
        <rFont val="Arial"/>
        <family val="2"/>
        <charset val="238"/>
      </rPr>
      <t>Planowany termin naboru</t>
    </r>
    <r>
      <rPr>
        <b/>
        <strike/>
        <sz val="12"/>
        <rFont val="Arial"/>
        <family val="2"/>
        <charset val="238"/>
      </rPr>
      <t xml:space="preserve"> </t>
    </r>
  </si>
  <si>
    <t>Wnioskodawcy</t>
  </si>
  <si>
    <t>opublikowanie ogłoszenia o  konkursie: 
12 sierpnia 2016 r.
planowany termin rozpoczęcia składania wniosków:
15 września 2016 r.</t>
  </si>
  <si>
    <t xml:space="preserve">4.1.D Projekty w zakresie usuwania i unieszkodliwiania azbestu.
Warunkiem wsparcia inwestycji będzie ich uwzględnienie w planach inwestycyjnych w zakresie gospodarki odpadami komunalnymi zatwierdzonych przez Ministra Środowiska będącymi załącznikiem do  Wojewódzkiego Planu Gospodarki Odpadami dla Województwa Dolnośląskiego. </t>
  </si>
  <si>
    <t>06.2019 r.</t>
  </si>
  <si>
    <t>opublikowanie ogłoszenia o  konkursie:
14 października 2016 r.
planowany termin rozpoczęcia składania wniosków:
14 listopada 2016 r.</t>
  </si>
  <si>
    <t>• jednostki samorządu terytorialnego, ich związki i stowarzyszenia;
• jednostki organizacyjne jst;
• jednostki sektora finansów publicznych, inne niż wymienione powyżej;
• przedsiębiorstwa energetyczne; 
• organizacje pozarządowe;
• spółdzielnie mieszkaniowe i wspólnoty mieszkaniowe;
• towarzystwa budownictwa społecznego;
• jednostki naukowe;
• uczelnie/szkoły wyższe ich związki i porozumienia;
• organy administracji rządowej w zakresie związanym z prowadzeniem szkół;
• PGL Lasy Państwowe i jego jednostki organizacyjne;
• kościoły, związki wyznaniowe oraz osoby prawne kościołów i związków wyznaniowych;
• podmioty lecznicze oraz ich konsorcja;
• przedsiębiorstwa.</t>
  </si>
  <si>
    <t>4.3.B Projekty dotyczące instytucji kultury, w tym: 
• przebudowa/rozbudowa obiektów zajmowanych przez te instytucje (wraz z zakupem niezbędnego sprzętu), w tym zastosowanie rozwiązań energooszczędnych zmniejszających ogólne koszty eksploatacji;
• doposażenie w sprzęt (w tym informatyczny), niezbędny do rozwoju oferty odpowiadającej na nowe potrzeby w obszarze działalności kulturalnej wynikające z rozwoju technicznego oraz przemian społecznych we współczesnej gospodarce; 
• oprogramowania komputerowe ułatwiające wewnętrzne zarządzanie w instytucji.</t>
  </si>
  <si>
    <t xml:space="preserve">
4.3.B Projekty dotyczące instytucji kultury, w tym: 
• przebudowa/rozbudowa obiektów zajmowanych przez te instytucje (wraz z zakupem niezbędnego sprzętu), w tym zastosowanie rozwiązań energooszczędnych zmniejszających ogólne koszty eksploatacji;
• doposażenie w sprzęt (w tym informatyczny), niezbędny do rozwoju oferty kulturalnej odpowiadającej na nowe potrzeby w obszarze działalności kulturalnej wynikające z rozwoju technicznego oraz przemian społecznych we współczesnej gospodarce; 
• oprogramowania komputerowe ułatwiające wewnętrzne zarządzanie w instytucji.</t>
  </si>
  <si>
    <t>opublikowanie ogłoszenia o  konkursie: 
30 czerwca 2016 r.
planowany termin rozpoczęcia składania wniosków:
8 sierpnia 2016 r.</t>
  </si>
  <si>
    <t>opublikowanie ogłoszenia o  konkursie:
15 lipca 2016 r.
planowany termin rozpoczęcia składania wniosków:
16 sierpnia 2016 r.</t>
  </si>
  <si>
    <t>opublikowanie ogłoszenia o  konkursie: 
30 grudnia 2016 r.
planowany termin rozpoczęcia składania wniosków:
30  stycznia 2017 r.</t>
  </si>
  <si>
    <t>opublikowanie ogłoszenia o  konkursie:
30 września 2016 r.
planowany termin rozpoczęcia składania wniosków:
31 października 2016 r.</t>
  </si>
  <si>
    <t>• jednostki samorządu terytorialnego, ich związki i stowarzyszenia; 
• podmioty publiczne, których właścicielem jest JST lub dla których podmiotem założycielskim jest JST; 
• jednostki organizacyjne JST; 
• towarzystwa budownictwa społecznego;
• organizacje pozarządowe; 
• PGL Lasy Państwowe i jego jednostki organizacyjne; 
• kościoły, związki wyznaniowe oraz osoby prawne kościołów i związków wyznaniowych.</t>
  </si>
  <si>
    <t>• jednostki samorządu terytorialnego, ich związki i stowarzyszenia; 
• jednostki organizacyjne jst; 
• jednostki sektora finansów publicznych, inne niż wymienione powyżej; 
• przedsiębiorcy będący zarządcami infrastruktury lub świadczący usługi w zakresie transportu zbiorowego na terenach miejskich i podmiejskich; 
• organizacje pozarządowe; 
• PGL Lasy Państwowe i jego jednostki organizacyjne.</t>
  </si>
  <si>
    <t>• jednostki samorządu terytorialnego, ich związki i stowarzyszenia;
• jednostki organizacyjne jst;
• podmioty świadczące usługi w zakresie gospodarki odpadami w ramach realizacji zadań jednostek samorządu terytorialnego;
• organizacje pozarządowe;
• LGD;
• spółdzielnie i wspólnoty mieszkaniowe;
• MŚP;
• organizacje badawcze i konsorcja naukowe.</t>
  </si>
  <si>
    <t xml:space="preserve">
• podmioty lecznicze
</t>
  </si>
  <si>
    <t>1.2.B Tworzenie i rozwoju infrastruktury B+R przedsiębiorstw</t>
  </si>
  <si>
    <t>10.3.A Szkolenia i kursy skierowane do osób dorosłych w zakresie języków obcych oraz ICT</t>
  </si>
  <si>
    <t xml:space="preserve">9.1.A (pierwszy typ operacji):  
kompleksowe projekty Ośrodków Pomocy Społecznej oraz Powiatowych Centrów Pomocy Rodzinie z wykorzystaniem usług aktywnej integracji </t>
  </si>
  <si>
    <t xml:space="preserve">6.3.B Remont, odnowa części wspólnych wielorodzinnych budynków mieszkalnych </t>
  </si>
  <si>
    <t xml:space="preserve">3.3.B Projekty związane z kompleksową modernizacją energetyczną budynków mieszkalnych wielorodzinnych </t>
  </si>
  <si>
    <t>07.2019 r.</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</si>
  <si>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</si>
  <si>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</si>
  <si>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</si>
  <si>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</si>
  <si>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</si>
  <si>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</si>
  <si>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</si>
  <si>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</si>
  <si>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</si>
  <si>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</si>
  <si>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</si>
  <si>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</si>
  <si>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</si>
  <si>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</si>
  <si>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</si>
  <si>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</si>
  <si>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</si>
  <si>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</si>
  <si>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</si>
  <si>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</si>
  <si>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</si>
  <si>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</si>
  <si>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</si>
  <si>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</si>
  <si>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</si>
  <si>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</si>
  <si>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</si>
  <si>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</si>
  <si>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</si>
  <si>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</si>
  <si>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</si>
  <si>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</si>
  <si>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</si>
  <si>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</si>
  <si>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</si>
  <si>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37.</t>
  </si>
  <si>
    <t>38.</t>
  </si>
  <si>
    <t>39.</t>
  </si>
  <si>
    <t>40.</t>
  </si>
  <si>
    <t>41.</t>
  </si>
  <si>
    <t>42.</t>
  </si>
  <si>
    <t>43.</t>
  </si>
  <si>
    <t>44.</t>
  </si>
  <si>
    <t>45.</t>
  </si>
  <si>
    <t>46.</t>
  </si>
  <si>
    <t>47.</t>
  </si>
  <si>
    <t>48.</t>
  </si>
  <si>
    <t>49.</t>
  </si>
  <si>
    <t>50.</t>
  </si>
  <si>
    <t>51.</t>
  </si>
  <si>
    <t>52.</t>
  </si>
  <si>
    <t>53.</t>
  </si>
  <si>
    <t>54.</t>
  </si>
  <si>
    <t>55.</t>
  </si>
  <si>
    <t>56.</t>
  </si>
  <si>
    <t>57.</t>
  </si>
  <si>
    <t>58.</t>
  </si>
  <si>
    <t>36.</t>
  </si>
  <si>
    <t>59.</t>
  </si>
  <si>
    <t>60.</t>
  </si>
  <si>
    <t>61.</t>
  </si>
  <si>
    <t>62.</t>
  </si>
  <si>
    <t>63.</t>
  </si>
  <si>
    <t>64.</t>
  </si>
  <si>
    <t>65.</t>
  </si>
  <si>
    <t>66.</t>
  </si>
  <si>
    <t>67.</t>
  </si>
  <si>
    <t>68.</t>
  </si>
  <si>
    <t>69.</t>
  </si>
  <si>
    <t>70.</t>
  </si>
  <si>
    <t>71.</t>
  </si>
  <si>
    <t>72.</t>
  </si>
  <si>
    <t>73.</t>
  </si>
  <si>
    <t xml:space="preserve"> 
4.5.D Projekty dotyczące wsparcia jednostek ratowniczych włączonych do Krajowego Systemu Ratowniczo-Gaśniczego (KSRG), m.in.:
• zakup sprzętu do prowadzenia akcji ratowniczych i usuwania skutków zjawisk katastrofalnych lub poważnych awarii.
</t>
  </si>
  <si>
    <t>• jednostki samorządu terytorialnego, ich związki i stowarzyszenia; 
• jednostki organizacyjne jst; 
• administracja rządowa; 
• PGL Lasy Państwowe i jego jednostki organizacyjne; 
• kościoły i związki wyznaniowe oraz osoby prawne kościołów i związków wyznaniowych; 
• organizacje pozarządowe,
• LGD; 
• spółki prawa handlowego  w których udział większościowy – ponad 50% akcji, udziałów, itp. – posiadają jednostki sektora finansów publicznych;
• szkoły wyższe, ich związki i porozumienia;
• jednostki naukowe.</t>
  </si>
  <si>
    <t xml:space="preserve">Konkurs będzie skierowany do beneficjentów z obszaru całego województwa. 
Beneficenci chcący realizować projekty na obszarze ZIT AW
w momencie aplikowania o środki, będą musieli dokonać wyboru czy chcą korzystać z puli środków ZIT AW czy horyzontalnych. </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</si>
  <si>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</si>
  <si>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</si>
  <si>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</si>
  <si>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</si>
  <si>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</si>
  <si>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</si>
  <si>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</si>
  <si>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</si>
  <si>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</si>
  <si>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</si>
  <si>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</si>
  <si>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</si>
  <si>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</si>
  <si>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</si>
  <si>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</si>
  <si>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</si>
  <si>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</si>
  <si>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</si>
  <si>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</si>
  <si>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</si>
  <si>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</si>
  <si>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</si>
  <si>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</si>
  <si>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</si>
  <si>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</si>
  <si>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</si>
  <si>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</si>
  <si>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Działanie 6.2 - horyzontalne</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</si>
  <si>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</si>
  <si>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</si>
  <si>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</si>
  <si>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</si>
  <si>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</si>
  <si>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</si>
  <si>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</si>
  <si>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</si>
  <si>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</si>
  <si>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</si>
  <si>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</si>
  <si>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</si>
  <si>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</si>
  <si>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</si>
  <si>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</si>
  <si>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</si>
  <si>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</si>
  <si>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</si>
  <si>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</si>
  <si>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</si>
  <si>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</si>
  <si>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</si>
  <si>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</si>
  <si>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</si>
  <si>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</si>
  <si>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</si>
  <si>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</si>
  <si>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</si>
  <si>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</si>
  <si>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</si>
  <si>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</si>
  <si>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</si>
  <si>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</si>
  <si>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</si>
  <si>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</si>
  <si>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</si>
  <si>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</si>
  <si>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</si>
  <si>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</si>
  <si>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</si>
  <si>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</si>
  <si>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</si>
  <si>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</si>
  <si>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</si>
  <si>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</si>
  <si>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</si>
  <si>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</si>
  <si>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</si>
  <si>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</si>
  <si>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</si>
  <si>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</si>
  <si>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</si>
  <si>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 xml:space="preserve">3.3.A Projekty związane z kompleksową modernizacją energetyczną budynków użyteczności publicznej
</t>
  </si>
  <si>
    <t>• jednostki samorządu terytorialnego, ich związki i stowarzyszenia;
• jednostki organizacyjne jst;
• jednostki sektora finansów publicznych, inne niż wymienione powyżej;
• wspólnoty i spółdzielnie mieszkaniowe;
• towarzystwa budownictwa społecznego;
• organizacje pozarządowe;</t>
  </si>
  <si>
    <t>Poddziałanie 3.3.3 - ZIT AJ</t>
  </si>
  <si>
    <t>Oś priorytetowa 6 Infrastruktura spójności społecznej</t>
  </si>
  <si>
    <t>W przypadku beneficjentów: spółdzielnie mieszkaniowe, wspólnoty mieszkaniowe i Towarzystwa Budownictwa Społecznego wsparcie  dostępne będzie również w formie instrumentów zwrotnych, w konkursach ogłoszonych w późniejszych terminach.</t>
  </si>
  <si>
    <t>• jednostki samorządu terytorialnego, ich związki i stowarzyszenia; 
• podmioty publiczne, których właścicielem jest JST lub dla których podmiotem założycielskim jest JST; 
• jednostki organizacyjne JST.</t>
  </si>
  <si>
    <t>opublikowanie ogłoszenia o  konkursie:
31 października 2016 r.
planowany termin rozpoczęcia składania wniosków:
2 grudnia 2016 r.</t>
  </si>
  <si>
    <t>opublikowanie ogłoszenia o  konkursie:
29 stycznia 2016 r.
planowany termin rozpoczęcia składania wniosków:
29 lutego 2016 r.</t>
  </si>
  <si>
    <t>opublikowanie ogłoszenia o  konkursie:
31 marca 2016 r.
planowany termin rozpoczęcia składania wniosków:
9 maja 2016 r.</t>
  </si>
  <si>
    <t>opublikowanie ogłoszenia o  konkursie: 
29 stycznia 2016 r.
planowany termin rozpoczęcia składania wniosków:
31 marca 2016 r.</t>
  </si>
  <si>
    <t>opublikowanie ogłoszenia o  konkursie:
 29 lipca 2016 r.
planowany termin rozpoczęcia składania wniosków:
29 sierpnia 2016 r.</t>
  </si>
  <si>
    <t>opublikowanie ogłoszenia o  konkursie: 
1 czerwca 2016 r.
planowany termin rozpoczęcia składania wniosków:
31 lipca 2016 r.</t>
  </si>
  <si>
    <t>opublikowanie ogłoszenia o  konkursie: 
29 kwietnia 2016 r.
planowany termin rozpoczęcia składania wniosków:
30 maja 2016 r.</t>
  </si>
  <si>
    <t>opublikowanie ogłoszenia o  konkursie:
26 lutego 2016 r.
planowany termin rozpoczęcia składania wniosków:
1 kwietnia 2016 r.</t>
  </si>
  <si>
    <t xml:space="preserve">opublikowanie ogłoszenia o  konkursie: 
31 października 2016 r.
planowany termin rozpoczęcia składania wniosków:
30 listopada 2016 r.
</t>
  </si>
  <si>
    <t>opublikowanie ogłoszenia o  konkursie:
29 kwietnia 2016 r.
planowany termin rozpoczęcia składania wniosków:
31 maja 2016 r.</t>
  </si>
  <si>
    <t>opublikowanie ogłoszenia o  konkursie:
29 kwietnia 2016 r.
planowany termin rozpoczęcia składania wniosków:
30 maja 2016 r.</t>
  </si>
  <si>
    <t>opublikowanie ogłoszenia o  konkursie:
31 października 2016 r.
planowany termin rozpoczęcia składania wniosków:
5 grudnia 2016 r.</t>
  </si>
  <si>
    <t>opublikowanie ogłoszenia o  konkursie:
31 maja 2016 r.
planowany termin rozpoczęcia składania wniosków:
4 lipca 2016 r.</t>
  </si>
  <si>
    <t>opublikowanie ogłoszenia o  konkursie:
31 sierpnia 2016 r.
planowany termin rozpoczęcia składania wniosków:
3 października 2016 r.</t>
  </si>
  <si>
    <r>
      <t>opublikowanie ogłoszenia o  konkursie: 
30 listopada 2016 r.
planowany termin rozpoczęcia składania wniosków:</t>
    </r>
    <r>
      <rPr>
        <strike/>
        <sz val="12"/>
        <rFont val="Arial"/>
        <family val="2"/>
        <charset val="238"/>
      </rPr>
      <t xml:space="preserve">
</t>
    </r>
    <r>
      <rPr>
        <sz val="12"/>
        <rFont val="Arial"/>
        <family val="2"/>
        <charset val="238"/>
      </rPr>
      <t>9 stycznia 2017 r.</t>
    </r>
  </si>
  <si>
    <t>opublikowanie ogłoszenia o  konkursie:
7 października 2016 r.
planowany termin rozpoczęcia składania wniosków:
9 listopada 2016 r.</t>
  </si>
  <si>
    <t>opublikowanie ogłoszenia o  konkursie:
 30 czerwca 2016 r.
planowany termin rozpoczęcia składania wniosków: 
1 sierpnia 2016 r.</t>
  </si>
  <si>
    <t>opublikowanie ogłoszenia o  konkursie:
30 września 2016 r.
planowany termin rozpoczęcia składania wniosków:
15 listopada 2016 r.</t>
  </si>
  <si>
    <t>opublikowanie ogłoszenia o  konkursie:
29 lutego 2016 r.
planowany termin rozpoczęcia składania wniosków:
31 marca 2016 r.</t>
  </si>
  <si>
    <t>opublikowanie ogłoszenia o  konkursie:
7 marca 2016 r.
planowany termin rozpoczęcia składania wniosków:
7 kwietnia 2016 r.</t>
  </si>
  <si>
    <t>opublikowanie ogłoszenia o  konkursie:
29 marca 2016 r.
planowany termin rozpoczęcia składania wniosków:
4 maja 2016 r.</t>
  </si>
  <si>
    <t xml:space="preserve">
opublikowanie ogłoszenia o  konkursie:
29 lutego 2016 r.
planowany termin rozpoczęcia składania wniosków:
31 marca 2016 r.</t>
  </si>
  <si>
    <t xml:space="preserve">opublikowanie ogłoszenia o  konkursie:
9 maja 2016 r.
planowany termin rozpoczęcia składania wniosków:
9 czerwca 2016 r.
</t>
  </si>
  <si>
    <t>opublikowanie ogłoszenia o konkursie: 
29 stycznia 2016 r. 
planowane rozpoczęcie naboru:
4 marca 2016 r.</t>
  </si>
  <si>
    <t>opublikowanie ogłoszenia o konkursie:
29 kwietnia 2016 r.
planowane rozpoczęcie naboru:
3 czerwca 2016 r.</t>
  </si>
  <si>
    <t>opublikowanie ogłoszenia o  konkursie:
29 kwietnia 2016 r.
planowane rozpoczęcie naboru:
1 czerwca 2016 r.</t>
  </si>
  <si>
    <t xml:space="preserve">opublikowanie ogłoszenia o  konkursie:
4 stycznia 2016 r.
planowane rozpoczęcie naboru:
3 lutego 2016 r.
</t>
  </si>
  <si>
    <t xml:space="preserve">opublikowanie ogłoszenia o  konkursie:
29 stycznia 2016 r.
planowane rozpoczęcie naboru:
29 lutego 2016 r.
</t>
  </si>
  <si>
    <t>opublikowanie ogłoszenia o  konkursie:
30 czerwca 2016 r.
planowane rozpoczęcie naboru
1 sierpnia 2016 r.</t>
  </si>
  <si>
    <t>Poddziałanie 1.2.2 - 
ZIT WrOF</t>
  </si>
  <si>
    <t>Poddziałanie 3.3.2 - ZIT WrOF</t>
  </si>
  <si>
    <t>Poddziałanie 3.4.2 - ZIT WrOF</t>
  </si>
  <si>
    <t>Poddziałanie 8.4.2 - ZIT WrOF</t>
  </si>
  <si>
    <t>Poddziałanie 9.1.2 - 
ZIT WrOF</t>
  </si>
  <si>
    <t>Poddziałanie 9.2.2 - ZIT WrOF</t>
  </si>
  <si>
    <t>Poddziałanie 8.4.1 - OSI</t>
  </si>
  <si>
    <t>Poddziałanie 1.2.2 - ZIT WrOF</t>
  </si>
  <si>
    <t xml:space="preserve">
Poddziałanie 1.2.2 - 
ZIT WrOF</t>
  </si>
  <si>
    <t>Poddziałanie 1.3.2 - ZIT WrOF</t>
  </si>
  <si>
    <t>Poddziałanie 1.4.2 - ZIT WrOF</t>
  </si>
  <si>
    <t xml:space="preserve"> Poddziałanie 4.2.2 - ZIT WrOF</t>
  </si>
  <si>
    <t xml:space="preserve"> Poddziałanie 4.3.2 - ZIT WrOF</t>
  </si>
  <si>
    <t xml:space="preserve"> Poddziałanie 4.4.2 - ZIT WrOF</t>
  </si>
  <si>
    <t xml:space="preserve"> Poddziałanie 4.5.2 - ZIT WrOF</t>
  </si>
  <si>
    <t>Poddziałanie 5.1.2 ZIT WrOF</t>
  </si>
  <si>
    <t>Poddziałanie 5.2.2 -  ZIT WrOF</t>
  </si>
  <si>
    <t>Poddziałanie  6.1.2 - ZIT WrOF</t>
  </si>
  <si>
    <t>Poddziałanie 6.1.2 - ZIT WrOF</t>
  </si>
  <si>
    <t>Poddziałanie 6.1.1 - OSI</t>
  </si>
  <si>
    <t>Poddziałanie  6.3.2 - ZIT WrOF</t>
  </si>
  <si>
    <t>Poddziałanie 7.1.2 - ZIT WrOF</t>
  </si>
  <si>
    <t>Poddziałanie  7.2.2- ZIT WrOF</t>
  </si>
  <si>
    <t>Poddziałanie nr 7.2.2 - ZIT WrOF</t>
  </si>
  <si>
    <t xml:space="preserve"> Poddziałanie 10.1.2 - ZIT WrOF</t>
  </si>
  <si>
    <t xml:space="preserve"> Poddziałanie 10.1.1 - horyzontalne i OSI</t>
  </si>
  <si>
    <t>Poddziałanie 9.2.4 -  ZIT AW</t>
  </si>
  <si>
    <t xml:space="preserve"> Poddziałanie 10.1.3  - ZIT AJ</t>
  </si>
  <si>
    <t>Poddziałanie 10.1.4 -ZIT AW</t>
  </si>
  <si>
    <t xml:space="preserve"> Poddziałanie 10.2.1 - horyzontalne i OSI </t>
  </si>
  <si>
    <t>Poddziałanie 10.2.2  - ZIT WROF</t>
  </si>
  <si>
    <t xml:space="preserve"> Poddziałanie 10.2.3  - ZIT AJ</t>
  </si>
  <si>
    <t xml:space="preserve"> Poddziałanie 10.2.4  - ZIT AW</t>
  </si>
  <si>
    <t>Działanie 10.3 -horyzontalne</t>
  </si>
  <si>
    <t>Poddziałanie 10.4.1  - horyzontalne i OSI</t>
  </si>
  <si>
    <t xml:space="preserve"> Poddziałanie 10.4.2  - ZIT WrOF</t>
  </si>
  <si>
    <t xml:space="preserve"> Poddziałanie 10.4.3  - ZIT AJ</t>
  </si>
  <si>
    <t>Poddziałanie 10.4.4  - ZIT AW</t>
  </si>
  <si>
    <t xml:space="preserve"> Poddziałanie 10.4.1  - horyzontalne i OSI</t>
  </si>
  <si>
    <t xml:space="preserve"> Poddziałanie 10.4.4  - ZIT AW</t>
  </si>
  <si>
    <t>• publiczne jednostki naukowe i ich konsorcja; 
• publiczne uczelnie/szkoły wyższe i ich konsorcja;
• konsorcja publicznych jednostek naukowych/uczelni/szkół wyższych (występujących jako liderzy konsorcjum) z przedsiębiorcami.</t>
  </si>
  <si>
    <t>• przedsiębiorcy (w tym przedsiębiorcy typu spin off);
• konsorcja przedsiębiorstw z jednostkami naukowymi, uczelniami/ szkołami wyższymi lub podmiotami leczniczymi, bądź ze spółkami celowymi tworzonymi przez te podmioty;
• konsorcja przedsiębiorstw z IOB, w tym z organizacjami  pozarządowymi.</t>
  </si>
  <si>
    <t xml:space="preserve">• jst, ich związki i stowarzyszenia; 
• jednostki organizacyjne jst; 
• specjalne strefy ekonomiczne (SSE); 
• instytucje otoczenia biznesu (IOB). 
</t>
  </si>
  <si>
    <t xml:space="preserve">• jst, ich związki i stowarzyszenia; 
• jednostki organizacyjne jst; 
• specjalne strefy ekonomiczne (SSE); 
• instytucje otoczenia biznesu (IOB); 
• uczelnie/szkoły wyższe;
• Lokalne Grupy Działania (LGD). 
</t>
  </si>
  <si>
    <t>• instytucje otoczenia biznesu (IOB); 
• Lokalne Grupy Działania (LGD).</t>
  </si>
  <si>
    <t xml:space="preserve">• MŚP;
• Lokalne Grupy Działania (LGD); 
• jst;
• IOB.
</t>
  </si>
  <si>
    <t>• jednostki samorządu terytorialnego, ich związki i stowarzyszenia;
• jednostki organizacyjne jst;
• jednostki sektora finansów publicznych, inne niż wymienione powyżej;
• przedsiębiorstwa energetyczne, w tym MŚP i przedsiębiorstwa sektora ekonomii społecznej; 
• organizacje pozarządowe;
• spółdzielnie mieszkaniowe i wspólnoty mieszkaniowe;
• towarzystwa budownictwa społecznego;
• grupy producentów rolnych;
• jednostki naukowe;
• uczelnie/szkoły wyższe ich związki i porozumienia;
• organy administracji rządowej w zakresie związanym z prowadzeniem szkół;
• PGL Lasy Państwowe i jego jednostki organizacyjne;
• kościoły, związki wyznaniowe oraz osoby prawne kościołów i związków wyznaniowych; 
• Lokalne Grupy Działania.</t>
  </si>
  <si>
    <t>• MŚP 
• grupy producentów rolnych;
• przedsiębiorstwa z większościowym udziałem JST.</t>
  </si>
  <si>
    <t>• jednostki samorządu terytorialnego, ich związki i stowarzyszenia; 
• podmioty publiczne, których właścicielem jest JST lub dla których podmiotem założycielskim jest JST; 
• jednostki organizacyjne JST; 
• spóldzielnie mieszkaniowe i wspólnoty mieszkaniowe;
• towarzystwa budownictwa społecznego;
• organizacje pozarządowe; 
• PGL Lasy Państwowe i jego jednostki organizacyjne; 
• kościoły, związki wyznaniowe oraz osoby prawne kościołów i związków wyznaniowych.</t>
  </si>
  <si>
    <t xml:space="preserve">• jednostki samorządu terytorialnego, ich związki i stowarzyszenia; 
• podmioty publiczne, których właścicielem jest JST lub dla których podmiotem założycielskim jest JST; 
• jednostki organizacyjne JST.
</t>
  </si>
  <si>
    <t>opublikowanie ogłoszenia o  konkursie: 
29 lipca 2016 r.
planowany termin rozpoczęcia składania wniosków:
29 sierpnia 2016 r.</t>
  </si>
  <si>
    <t>4.1.A Projekty dotyczące Punktów Selektywnego Zbierania Odpadów Komunalnych (PSZOK)</t>
  </si>
  <si>
    <t xml:space="preserve">• jednostki samorządu terytorialnego, ich związki i stowarzyszenia; 
• jednostki organizacyjne jst; 
• podmioty świadczące usługi wodno-ściekowe w ramach realizacji zadań jednostek samorządu terytorialnego.
</t>
  </si>
  <si>
    <t xml:space="preserve">• instytucje kultury: prowadzone lub współprowadzone przez Samorząd Województwa Dolnośląskiego
</t>
  </si>
  <si>
    <t xml:space="preserve">• jednostki samorządu terytorialnego, ich związki i stowarzyszenia;
• jednostki organizacyjne jst;
• administracja rządowa;
• kościoły i związki wyznaniowe oraz osoby prawne kościołów i związków wyznaniowych;
• organizacje pozarządowe;
• LGD;
•  spółki prawa handlowego (zgodnie z zapisami SZOOP);
•samorządowe instytucje kultury;
• szkoły i uczelnie artystyczne – inne niż prowadzone i nadzorowane przez MKiDN.
</t>
  </si>
  <si>
    <t>• jednostki samorządu terytorialnego, ich związki i stowarzyszenia; 
• jednostki organizacyjne jst; 
• administracja rządowa; 
• PGL Lasy Państwowe i jego jednostki organizacyjne; 
• kościoły i związki wyznaniowe oraz osoby prawne kościołów i związków wyznaniowych; 
• organizacje pozarządowe;  
• LGD; 
• spółki prawa handlowego, w których udział większościowy – ponad 50% akcji, udziałów, itp. – posiadają jednostki sektora finansów publicznych;
• szkoły wyższe, ich związki i porozumienia;
• jednostki naukowe.</t>
  </si>
  <si>
    <t xml:space="preserve">• jednostki samorządu terytorialnego, ich związki i stowarzyszenia; 
• jednostki organizacyjne jst; 
• administracja rządowa; 
• PGL Lasy Państwowe i jego jednostki organizacyjne; 
• kościoły i związki wyznaniowe oraz osoby prawne kościołów i związków wyznaniowych; 
• organizacje pozarządowe; 
• LGD; 
•  spółki prawa handlowego w których udział większościowy – ponad 50% akcji, udziałów, itp. – posiadają jednostki sektora finansów publicznych;
• szkoły wyższe, ich związki i porozumienia;
• jednostki naukowe.
</t>
  </si>
  <si>
    <t xml:space="preserve">• jednostki samorządu terytorialnego ich związki i stowarzyszenia; 
• jednostki organizacyjne powołane do wykonywania zadań leżących w kompetencji samorządów; 
• zarządcy infrastruktury (w tym dworcowej) lub przewoźnicy kolejowi zgodnie z ustawą z dnia 28 marca 2003 r. o transporcie kolejowym (Dz. U. nr 86, poz. 789 ze zmianami 
• spółki powołane specjalnie w celu prowadzenia działalności polegającej na wynajmowaniu/ leasingu taboru kolejowego.
</t>
  </si>
  <si>
    <t xml:space="preserve">• jednostki samorządu terytorialnego, ich związki i stowarzyszenia;
• jednostki organizacyjne jst;
• domy pomocy społecznej;
• podmioty prowadzące rodzinne domy pomocy;
• ośrodki wsparcia;
• placówki wsparcia dziennego;
• organizacje pozarządowe;
• kościoły, związki wyznaniowe oraz osoby prawne kościołów i związków wyznaniowych;
• podmioty zajmujące się całodobową/ dzienną opieką osób starszych/ przewlekle chorych/ niepełno-sprawnych;
• podmioty zajmujące się opieką nad dziećmi do 3 roku życia.
</t>
  </si>
  <si>
    <t xml:space="preserve">• jednostki samorządu terytorialnego, ich związki i stowarzyszenia;
• jednostki organizacyjne jst;
• domy pomocy społecznej;
• podmioty prowadzące rodzinne domy pomocy;
• ośrodki wsparcia;
• placówki wsparcia dziennego;
• organizacje pozarządowe;
• kościoły, związki wyznaniowe oraz osoby prawne kościołów i związków wyznaniowych;
• podmioty zajmujące się całodobową/ dzienną opieką osób starszych/ przewlekle chorych/ niepełno-sprawnych;
• podmioty zajmujące się opieką nad dziećmi do 3 roku życia.
</t>
  </si>
  <si>
    <t>• jednostki samorządu terytorialnego, ich związki i stowarzyszenia;
• jednostki organizacyjne jst;
• jednostki sektora finansów publicznych, inne niż wymienione powyżej;
• wspólnoty i spółdzielnie mieszkaniowe;
• towarzystwa budownictwa społecznego;
• organizacje pozarządowe;
• kościoły, związki wyznaniowe oraz osoby prawne kościołów i związków wyznaniowych;
• instytucje kultury;
• LGD;
• zakłady lecznictwa uzdrowiskowego;
• podmioty lecznicze.</t>
  </si>
  <si>
    <t xml:space="preserve">
• jednostki samorządu terytorialnego, ich związki i stowarzyszenia;
• jednostki organizacyjne jst;
• organy prowadzące szkoły, w tym organizacje pozarządowe;
• specjalne ośrodki szkolno-wychowawcze.</t>
  </si>
  <si>
    <t>• osoby prowadzące działalność gospodarczą; 
• przedsiębiorcy, organizacje pracodawców,  stowarzyszenia, związki zawodowe; 
• jednostki samorządu terytorialnego, w tym samorządowe jednostki organizacyjne, 
• spółdzielnie; 
• samodzielne publiczne zakłady opieki zdrowotnej,
• fundacje; 
• wspólnoty mieszkaniowe,
• placówki systemu oświaty, inne jednostki organizacyjne systemu oświaty niepubliczne.</t>
  </si>
  <si>
    <t>• spółki jawne, partnerskie, komandytowe, akcyjne, z ograniczoną odpowiedzialnością;
• spółki cywilne prowadzące działalność w oparciu o umowę zawartą na podstawie Kodeksu cywilnego; 
• osoby fizyczne prowadzące działalność gospodarczą; 
• jednostki samorządu terytorialnego w tym samorządowe jednostki organizacyjne,  
• spółdzielnie;  
• uczelnie; 
• samodzielne publiczne zakłady opieki zdrowotnej;
• niepubliczne zakłady opieki zdrowotnej; 
 • fundacje; 
• stowarzyszenia; 
• związki zawodowe; 
• organizacje pracodawców; 
• samorząd gospodarczy i zawodowy; 
 • wspólnoty mieszkaniowe;
 • szkoły; 
• placówki systemu oświaty; 
• inne jednostki organizacyjne systemu oświaty.</t>
  </si>
  <si>
    <t>• Zakłady Poprawcze, 
• Schroniska dla Nieletnich, 
• Ośrodki Kuratorskie/Ministerstwo Sprawiedliwości; 
• organy prowadzące Młodzieżowe Ośrodki Wychowawcze oraz Młodzieżowe Ośrodki Socjoterapii.</t>
  </si>
  <si>
    <t xml:space="preserve">• Ośrodki Pomocy Społecznej; 
• Powiatowe Centra Pomocy Rodzinie 
(obszar interwencji OPS i PCPR nie wykracza poza terytorialne granice OSI). 
Miasta na prawach powiatu realizują jeden projekt łącząc w nim zadania OPS i PCPR. </t>
  </si>
  <si>
    <t xml:space="preserve">• Ośrodki Pomocy Społecznej, 
• Powiatowe Centra Pomocy Rodzinie 
(obszar interwencji OPS i PCPR nie wykracza poza terytorialne granice ZIT). 
Miasta na prawach powiatu realizują jeden projekt łącząc w nim zadania OPS i PCPR. </t>
  </si>
  <si>
    <t xml:space="preserve">• jednostki samorządu terytorialnego, ich związki i stowarzyszenia; 
• jednostki organizacyjne jst; 
• jednostki organizacyjne pomocy społecznej; 
• organizacje pozarządowe; 
• podmioty prowadzące działalność w obszarze pomocy społecznej oraz systemu wspierania rodziny i pieczy zastępczej; 
• podmioty ekonomii społecznej oraz przedsiębiorstwa społeczne; 
• kościoły, związki wyznaniowe oraz osoby prawne kościołów i związków wyznaniowych.
</t>
  </si>
  <si>
    <t>• jednostki samorządu terytorialnego, ich związki i stowarzyszenia; 
• jednostki organizacyjne jst; 
• organizacje pozarządowe;  organy prowadzące publiczne i niepubliczne szkoły podstawowe, gimnazjalne i ponadgimnazjalne.</t>
  </si>
  <si>
    <t>• wszystkie podmioty - z wyłączeniem osób fizycznych (nie dotyczy osób prowadzących działalność gospodarczą lub oświatową na podstawie przepisów odrębnych); 
• jednostki samorządu terytorialnego, ich związki i stowarzyszenia;  
• jednostki organizacyjne jst; 
• organizacje pozarządowe;  przedsiębiorstwa, instytucje otoczenia biznesu; 
• uczelnie wyższe.</t>
  </si>
  <si>
    <t>• jednostki samorządu terytorialnego, ich związki i stowarzyszenia; 
• jednostki organizacyjne jst; 
• organy prowadzące publiczne i niepubliczne szkoły i placówki prowadzące kształcenie zawodowe;
• placówki kształcenia ustawicznego, placówki kształcenia praktycznego oraz ośrodki dokształcania i doskonalenia zawodowego, umożliwiające uzyskanie i uzupełnienie wiedzy, umiejętności i kwalifikacji zawodowych;
• instytucje rynku pracy, o których mowa w art. 6 ustawy z dnia 20 kwietnia 2004 r. o promocji zatrudnienia i instytucjach rynku pracy (Dz. U. z 2008 r. Nr 69, poz. 415, z późn. zm.), prowadzące działalność edukacyjno-szkoleniową; 
• podmioty prowadzące działalność oświatową, o której mowa w art. 83a ust. 2. ustawy o systemie oświaty.</t>
  </si>
  <si>
    <t>10.4.A Staże, praktyki zawodowe
10.4.B Kształcenie i szkolenie w zawodach
10.4.C Zwiększenie pełnego udziału młodzieży o specjalnych potrzebach edukacyjnych
10.4.D Doradztwo edukacyjno-zawodowe dla nauczycieli
10.4.E Przygotowanie szkół i placówek prowadzących kształcenie zawodowe
10.4.H Podwyższanie kwalifikacji dla nauczycieli zawodu oraz instruktorów praktycznej nauki zawodu we współpracy z uczelniami i rynkiem pracy
10.4.I Podwyższanie kwalifikacji dla nauczycieli zawodu oraz instruktorów praktycznej nauki zawodu</t>
  </si>
  <si>
    <t xml:space="preserve">10.4.F Kształcenie w formach pozaszkolnych osób dorosłych umożliwiających podniesienie kwalifikacji zawodowych 
10.4.G Organizacja tradycyjnych pozaszkolnych form kształcenia ustawicznego we współpracy z pracodawcami </t>
  </si>
  <si>
    <t>10.1.A Uruchamianie nowych miejsc w ośrodkach edukacji przedszkolnej
10.1.B Dodatkowe zajęcia edukacyjne poprzez rozszerzenie oferty ośrodka wychowania przedszkolnego o dodatkowe zajęcia zwiększające szanse edukacyjne dzieci oraz wyrównujące zdiagnozowane deficyty
10.1.C Doskonalenie umiejętności i kompetencji zawodowych nauczycieli ośrodków wychowania przedszkolnego</t>
  </si>
  <si>
    <t xml:space="preserve">9.1.A (drugi typ operacji): 
Projekty na rzecz integracji społeczno-zawodowej osób zagrożonych ubóstwem lub wykluczeniem społecznym
9.1.C Wsparcie dla tworzenia i/lub działalności podmiotów integracji społecznej tj. CIS, KIS, ZAZ, WTZ </t>
  </si>
  <si>
    <t>9.1 B Projekty na rzecz integracji społeczno-zawodowej z elementami usług specjalistycznego poradnictwa dla osób przebywających w Zakładach Poprawczych, Schroniskach dla Nieletnich, Ośrodkach Kuratorskich, Młodzieżowych Ośrodkach Wychowawczych, Młodzieżowych Ośrodkach Socjoterapii i ich rodzin</t>
  </si>
  <si>
    <t>9.1.A (drugi typ operacji): Projekty na rzecz integracji społeczno – zawodowej osób zagrożonych ubóstwem lub wykluczeniem społecznym
9.1.C Wsparcie dla tworzenia i/lub działalności podmiotów integracji społecznej tj. CIS, KIS, ZAZ, WTZ</t>
  </si>
  <si>
    <t>8.6.A  Wzrost konkurencyjności dolnośląskich mikro, małych i średnich przedsiębiorstw poprzez: usługi pozwalające na rozwój przedsiębiorstwa i/lub jego pracowników, w tym w szczególności nabycie lub potwierdzenie kwalifikacji, usprawnienie procesów lub obszaru działania przedsiębiorstwa, częściową lub całkowitą zmianę profilu działalności gospodarczej realizowane w ramach Rejestru Usług Rozwojowych</t>
  </si>
  <si>
    <t>8.4.A Aktywizacja zawodową osób opiekujących się dziećmi w wieku do lat 3 poprzez tworzenie i rozwijanie miejsc opieki nad dziećmi do lat 3 zgodnie z ustawą o opiece nad dziećmi w wieku do lat 3 oraz pokrywanie kosztów opieki</t>
  </si>
  <si>
    <t xml:space="preserve">Szkolnictwo ponadgimnazjalne ogólne:
7.2.A Przedsięwzięcia prowadzące bezpośrednio do poprawy warunków nauczania zwłaszcza w zakresie zajęć matematyczno-przyrodniczych i cyfrowych realizowane poprzez przebudowę, rozbudowę lub adaptację (w tym także zakup wyposażenia) placówek i szkół ponadgimnazjalnych, w tym zawodowych i specjalnych
7.2.B Przedsięwzięcia z zakresu wyposażenia w nowoczesny sprzęt i materiały dydaktyczne pracowni, zwłaszcza matematyczno-przyrodniczych i cyfrowych
7.2.C Przedsięwzięcia z zakresu wyposażenia w sprzęt specjalistyczny i pomoce dydaktyczne do wspomagania rozwoju uczniów ze specjalnymi potrzebami edukacyjnymi, np. uczniów niepełnosprawnych, uczniów szczególnie uzdolnionych
</t>
  </si>
  <si>
    <t>Szkolnictwo zawodowe:
7.2.A Przedsięwzięcia prowadzące bezpośrednio do poprawy warunków nauczania zwłaszcza w zakresie zajęć matematyczno-przyrodniczych i cyfrowych realizowane poprzez przebudowę, rozbudowę lub adaptację (w tym także zakup wyposażenia) placówek i szkół ponadgimnazjalnych, w tym zawodowych i specjalnych
7.2.B Przedsięwzięcia z zakresu wyposażenia w nowoczesny sprzęt i materiały dydaktyczne pracowni, zwłaszcza matematyczno-przyrodniczych i cyfrowych
7.2.C Przedsięwzięcia z zakresu wyposażenia w sprzęt specjalistyczny i pomoce dydaktyczne do wspomagania rozwoju uczniów ze specjalnymi potrzebami edukacyjnymi, np. uczniów niepełnosprawnych, uczniów szczególnie uzdolnionych
7.2.D Przedsięwzięcia ukierunkowane na wspieranie ukierunkowanych branżowo centrów kształcenia zawodowego oraz tworzenie w szkołach zawodowych warunków zbliżonych do rzeczywistego środowiska pracy zawodowej pod kątem wyposażenia, doposażenie warsztatów, pracowni itp.
7.2.E Przedsięwzięcia z zakresu budowy nowych obiektów służących praktycznej nauce zawodu</t>
  </si>
  <si>
    <t>Edukacja szkolna zwłaszcza w zakresie zajęć matematyczno-przyrodniczych i cyfrowych:
7.1.C  Przedsięwzięcia prowadzące bezpośrednio do poprawy warunków nauczania zwłaszcza w zakresie zajęć matematyczno-przyrodniczych i cyfrowych realizowane poprzez przebudowę, rozbudowę, adaptację lub budowę (w tym także zakup wyposażenia) szkół i placówek
7.1.D Przedsięwzięcia z zakresu wyposażenia w nowoczesny sprzęt i materiały dydaktyczne pracowni, zwłaszcza matematyczno-przyrodniczych i cyfrowych
7.1.E Przedsięwzięcia z zakresu wyposażenia w sprzęt specjalistyczny i pomoce dydaktyczne do wspomagania rozwoju uczniów ze specjalnymi potrzebami edukacyjnymi, np. uczniów niepełnosprawnych, uczniów szczególnie uzdolnionych w szkołach podstawowych i gimnazjalnych</t>
  </si>
  <si>
    <t>6.3.A Remont, przebudowę, rozbudowę, adaptację, wyposażenie istniejących zdegradowanych budynków, obiektów, zagospodarowanie terenów i przestrzeni (np. monitoring miejski lub dostosowanie przestrzeni do potrzeb osób niepełnosprawnych) - w celu przywrócenia lub nadania im nowych funkcji społecznych, kulturalnych, edukacyjnych lub rekreacyjnych
6.3.C Inwestycje w tzw. drogi lokalne (gminne i powiatowe - tylko przebudowa albo modernizacja dróg*) wraz z infrastrukturą towarzyszącą. Wsparcie będzie możliwie jedynie wtedy, gdy inwestycje takie będą stanowiły element szerszej koncepcji związanej z rewitalizacją (fizyczną, gospodarczą i społeczną) i będą stanowiły element lokalnego programu rewitalizacji
*budowa nowych dróg jest możliwa tylko w przypadku projektów komplementarnych wskazanych w działaniu 1.3 RPO WD, schemat 1.3.A, dotyczących zapewnienia przez wnioskodawcę dostępu do terenów inwestycyjnych</t>
  </si>
  <si>
    <t>6.2.A Projekty  polegające na przeprowadzeniu niezbędnych, z punktu widzenia udzielania świadczeń zdrowotnych, prac remontowo-budowlanych
6.2.B Projekty  polegające na  wyposażeniu w sprzęt medyczny 
Ww. typy projektów dot. wsparcie regionalnych podmiotów leczniczych udzielających świadczeń zdrowotnych na rzecz osób dorosłych, dedykowanych chorobom, które są istotną przyczyną dezaktywizacji zawodowej - choroby nowotworowe (Narzedzie 13 Policy Paper)</t>
  </si>
  <si>
    <t xml:space="preserve">6.2.A Projekty polegające na przeprowadzeniu niezbędnych, z punktu widzenia udzielania świadczeń zdrowotnych, prac remontowo-budowlanych
6.2.B Pprojekty  polegające na  wyposażeniu w sprzęt medyczny 
Ww. typy projektów dot. wsparcie regionalnych podmiotów leczniczych udzielających świadczeń zdrowotnych na rzecz osób dorosłych, ukierunkowanych na specyficzne dla regionu grupy chorób, które są istotną przyczyną dezaktywizacji zawodowej (narzędzie nr 14 Policy Paper) </t>
  </si>
  <si>
    <t>6.1.A Budowa, remont, przebudowę, rozbudowę, nadbudowę, wyposażenie infrastruktury społecznej powiązanej z procesem integracji społecznej, aktywizacji społeczno-zawodowej i deinstytucjonalizacji usług
6.1.B Zmiana sposobu użytkowania, budowa, remont, przebudowa, rozbudowa, wyposażenie budynków infrastruktury:
- domów pomocy społecznej
- placówek zapewniających całodobową opiekę osobom niepełnosprawnym, przewlekle chorym lub osobom w podeszłym wieku</t>
  </si>
  <si>
    <t xml:space="preserve">6.1.D  Remont, przebudowę i wyposażenie infrastruktury zdegradowanych budynków w celu ich adaptacji na mieszkania chronione, wpomagane i treningowe skierowane w szczególności dla osób opuszczających pieczę zastępczą, zakłady poprawcze lub młodzieżowe ośrodki wychowawcze
6.1.E Remont, przebudowa i wyposażenie infrastruktury zdegradowanych budynków w celu ich adaptacji na mieszkania socjalne
</t>
  </si>
  <si>
    <t xml:space="preserve">6.1.C Budowa, remont, przebudowa, rozbudowa, wyposażenie, modernizacja oraz adaptacja infrastruktury prowadzonej przez podmioty opieki nad dziećmi do 3 roku życia (np.: żłobki, kluby malucha).
</t>
  </si>
  <si>
    <t>5.2.B Inwestycje punktowe przeznaczone do obsługi transportu pasażerskiego lub towarowego</t>
  </si>
  <si>
    <t>5.1.D Inwestycje w drogi lokalne (gminne i powiatowe). Dopuszczalne są jedynie inwestycje na istniejących drogach (wyklucza się możliwość budowy nowych dróg)</t>
  </si>
  <si>
    <t xml:space="preserve">4.5.A Projekty związane z budową lub rozbudową systemów i urządzeń małej retencji
4.5.B. Projekty dotyczące inwestycji przeciwpowodziowych (mające na celu ochronę obszarów ze średnim ryzykiem powodziowym) – będące częścią zintegrowanych planów zarządzania ryzykiem powodziowym zgodnie z wymogami prawa UE (w tym tzw. Ramowej Dyrektywy Wodnej i Dyrektywy Powodziowej), działania związane z zapobieganiem suszom, w tym: 
• projekty dotyczące działań związanych z regulacją i odbudową cieków wodnych, a także ze zwiększeniem retencji wodnej np. poprzez budowę urządzeń piętrzących;
• budowa lub przebudowa zbiorników retencyjnych;
• budowa, przebudowa/ rozbudowa systemu zabezpieczeń przeciwpowodziowych </t>
  </si>
  <si>
    <t xml:space="preserve">
4.4.G Kampanie informacyjno-edukacyjne związane z ochroną środowiska (komplementarne i uzupełniające do kampanii ogólnopolskich, podejmowanych na poziomie krajowym)
 </t>
  </si>
  <si>
    <t xml:space="preserve">4.4.A Projekty dotyczące ochrony in-situ i ex-situ zagrożonych gatunków i siedlisk przyrodniczych na obszarach parków krajobrazowych i rezerwatów przyrody (w tym położonych na obszarach Natura 2000)
4.4.B Projekty przyczyniające się do czynnej ochrony przyrody i zachowania trwałości ekosystemów realizowane na terenie parków krajobrazowych i rezerwatów przyrody (w tym położonych na obszarach Natura 2000), w tym dotyczące niezbędnego dla ochrony przyrody wyposażenia
4.4.C Projekty dotyczące tworzenia centrów ochrony różnorodności biologicznej przede wszystkim w oparciu o gatunki rodzime, np. banki genowe, parki, ogrody botaniczne
4.4.D  Budowa i modernizacja niezbędnej infrastruktury (w tym zielonej infrastruktury) związanej z ochroną, przywróceniem właściwego stanu siedlisk przyrodniczych i gatunków (również na terenach chronionych) 
</t>
  </si>
  <si>
    <t xml:space="preserve">4.1.B Projekty dotyczące infrastruktury niezbędnej do zapewnienia kompleksowej gospodarki odpadami komunalnymi w regionie, zaplanowanej zgodnie z hierarchią postępowania z odpadami, m.in.:
• infrastruktury do selektywnej zbiórki i przetwarzania odpadów: szkła, metalu, plastiku, papieru, odpadów biodegradowalnych oraz pozostałych odpadów komunalnych 
• infrastruktury do recyklingu, sortowania i kompostowania,
• infrastruktury do  mechaniczno-biologicznego przetwarzania zmieszanych odpadów komunalnych 
Warunkiem wsparcia inwestycji będzie ich uwzględnienie w planach inwestycyjnych w zakresie gospodarki odpadami komunalnymi zatwierdzonych przez Ministra Środowiska będącymi załącznikiem do  Wojewódzkiego Planu Gospodarki Odpadami dla Województwa Dolnośląskiego. </t>
  </si>
  <si>
    <t xml:space="preserve">
4.3.A Zabytki nieruchome, wpisane do rejestru prowadzonego przez Wojewódzkiego Konserwatora Zabytków we Wrocławiu  wraz z ich otoczeniem, w tym:
• rewitalizacja, rewaloryzacja, konserwacja, renowacja, restauracja, zachowanie i adaptacja oraz roboty budowlane obiektów zabytkowych oraz obszarów zabytkowych;
• przystosowanie obiektów do pełnienia przez nie nowych funkcji (w szczególności do prowadzenia działalności kulturalnej i turystycznej) wraz z zakupem niezbędnego sprzętu/wyposażenia.
Jako uzupełniający element wyżej wymienionych projektów będą mogły być realizowane:
- dostosowanie infrastruktury do potrzeb osób niepełnosprawnych;
- adaptacja i zastosowanie środków ochrony (np. przeciwwłamaniowej i przeciwpożarowej); 
- przedsięwzięcia dotyczące infrastruktury towarzyszącej (np. parkingi, chodniki, drogi) – do 15% wartości projektu;
- konserwacja, restauracja zabytków ruchomych znajdujących się w ww. zabytkach nieruchomych objętych wsparciem). 
</t>
  </si>
  <si>
    <t xml:space="preserve">4.2.A Projekty dotyczące budowy, rozbudowy, przebudowy i/lub modernizacji zbiorczych systemów odprowadzania i oczyszczania ścieków komunalnych w aglomeracjach uwzględnionych w Krajowym Programie Oczyszczania Ścieków Komunalnych (KPOŚK) - od 2 do 10 tys. RLM, w tym:
• sieci kanalizacji sanitarne;
• oczyszczalnie ścieków; 
• inwestycje w zakresie instalacji służących do zagospodarowania komunalnych osadów ściekowych (innego niż składowanie) – jako element projektu;
• inne urządzenia do oczyszczania, gromadzenia, odprowadzania i oczyszczania ścieków – jako element projektu.
Jako element kompleksowych projektów regulujących gospodarkę wodno-ściekową – do 15% wydatków kwalifikowalnych – inwestycje dotyczące budowy, rozbudowy, przebudowy urządzeń zaopatrzenia w wodę i poboru wody, w tym:
• sieci wodociągowe;
• stacje uzdatniania wody;
• zbiorniki umożliwiające pozyskiwanie wody pitnej;
• urządzenia służące do gromadzenia, przechowywania i uzdatniania wody.
</t>
  </si>
  <si>
    <t>3.5.A Projekty dotyczące budowy, przebudowy (w tym zastąpienie lub odnowa  istniejących) jednostek wytwarzania energii elektrycznej i ciepła w wysokosprawnej kogeneracji  i trigeneracji  o całkowitej nominalnej mocy elektrycznej do 1 MW (również wykorzystujące OZE) wraz z niezbędnymi przyłączeniami
3.5.B Projekty dotyczące rozbudowy i/lub modernizacji sieci ciepłowniczych.</t>
  </si>
  <si>
    <t>3.5.A Projekty dotyczące budowy, przebudowy (w tym zastąpienie lub odnowa  istniejących) jednostek wytwarzania energii elektrycznej i ciepła w wysokosprawnej kogeneracji  i trigeneracji  o całkowitej nominalnej mocy elektrycznej do 1 MW (również wykorzystujące OZE) wraz z niezbędnymi przyłączeniami 
3.5.B Projekty dotyczące rozbudowy i/lub modernizacji sieci ciepłowniczych</t>
  </si>
  <si>
    <t>3.4.A d) Inwestycje ograniczające indywidualny ruch zmotoryzowany w centrach miast np. drogi rowerowe, ciągi piesze</t>
  </si>
  <si>
    <t>3.4.A a) Zakup oraz modernizacja niskoemisyjnego taboru szynowego i autobusowego dla połączeń miejskich i podmiejskich
3.4.A b) Inwestycje ograniczające indywidualny ruch zmotoryzowany w centrach miast np. P&amp;R, B&amp;R, zintegrowane centra przesiadkowe, wspólny bilet
3.4.A c) Inwestycje związane z systemami zarządzania ruchem i energią
3.4.A d) Inwestycje ograniczające indywidualny ruch zmotoryzowany w centrach miast np. drogi rowerowe, ciągi piesze</t>
  </si>
  <si>
    <t>3.4.A a) Zakup oraz modernizacja niskoemisyjnego taboru szynowego i autobusowego dla połączeń miejskich i podmiejskich</t>
  </si>
  <si>
    <t>3.4.A a) Zakup oraz modernizacja niskoemisyjnego taboru szynowego i autobusowego dla połączeń miejskich i podmiejskich
3.4.A b) Inwestycje ograniczające indywidualny ruch zmotoryzowany w centrach miast np. P&amp;R, B&amp;R, zintegrowane centra przesiadkowe, wspólny bilet
3.4.A c) Inwestycje związane z systemami zarządzania ruchem i energią</t>
  </si>
  <si>
    <t xml:space="preserve">
3.4 A b) Inwestycje ograniczające indywidualny ruch zmotoryzowany w centrach miast np. P&amp;R, B&amp;R, zintegrowane centra przesiadkowe, wspólny bilet
3.4 A c) Inwestycje związane z systemami zarządzania ruchem i energią
3.4 A d) Inwestycje ograniczające indywidualny ruch zmotoryzowany w centrach miast np. drogi rowerowe, ciągi piesze</t>
  </si>
  <si>
    <t xml:space="preserve">3.2.A Głęboka modernizacja energetyczna obiektów, w tym wymiana lub modernizacja źródła energii, mająca na celu  zwiększenie efektywności energetycznej poprzez zmniejszenie strat ciepła oraz zmniejszenie zużycia energii elektrycznej z ewentualnym uwzględnieniem OZE (z wyłączeniem źródeł w układzie wysokosprawnej kogeneracji i trigeneracji). 
3.2.B Wsparcie instalacji odzyskujących ciepło odpadowe zgodnie z definicją w dyrektywie 2012/27/UE. 
3.2.C Zastosowanie technologii efektywnych energetycznie w przedsiębiorstwie (w tym modernizacja i rozbudowa linii produkcyjnych na bardziej efektywne energetycznie). </t>
  </si>
  <si>
    <t>3.1.B Budowa i modernizacja sieci elektroenergetycznej (o napięciu SN i nn -poniżej 110kV) umożliwiająca przyłączanie jednostek wytwarzania energii elektrycznej ze źródeł odnawialnych do Krajowego Systemu Elektroenergetycznego przez operatorów systemu dystrybucyjnego.</t>
  </si>
  <si>
    <t>3.1.A Przedsięwzięcia, mające na celu produkcję energii elektrycznej i/lub cieplnej (wraz z podłączeniem tych źródeł do sieci dystrybucyjnej/przesyłowej), polegające na budowie oraz modernizacji (w tym zakup niezbędnych urządzeń) infrastruktury służącej wytwarzaniu energii pochodzącej ze źródeł odnawialnych</t>
  </si>
  <si>
    <t>1.5.A Wsparcie innowacyjności  produktowej i procesowej  MSP</t>
  </si>
  <si>
    <r>
      <rPr>
        <b/>
        <sz val="12"/>
        <rFont val="Arial"/>
        <family val="2"/>
        <charset val="238"/>
      </rPr>
      <t>1.3.C.2 Doradztwo dla MŚP - projekty grantowe IOB:</t>
    </r>
    <r>
      <rPr>
        <sz val="12"/>
        <rFont val="Arial"/>
        <family val="2"/>
        <charset val="238"/>
      </rPr>
      <t xml:space="preserve">
- usługi w zakresie szeroko rozumianego wsparcia doradczego, zgodnie ze zdiagnozowanymi potrzebami przedsiębiorstwa;
- usługi w zakresie pozyskiwania zewnętrznych źródeł finansowania działalności przedsiębiorstw (również w początkowej fazie rozwoju).</t>
    </r>
  </si>
  <si>
    <r>
      <rPr>
        <b/>
        <sz val="12"/>
        <rFont val="Arial"/>
        <family val="2"/>
        <charset val="238"/>
      </rPr>
      <t>1.3.B Wsparcie infrastruktury przeznaczonej dla przedsiębiorców:</t>
    </r>
    <r>
      <rPr>
        <sz val="12"/>
        <rFont val="Arial"/>
        <family val="2"/>
        <charset val="238"/>
      </rPr>
      <t xml:space="preserve">
- budowa / rozbudowa / przebudowa infrastruktury, wraz z kompleksowym uzbrojeniem terenu przeznaczonego pod działalność gospodarczą i infrastrukturą towarzyszącą (np. parkingi, drogi wewnętrzne itp.);
- zakup środków trwałych oraz wartości niematerialnych i prawnych, niezbędnych do prawidłowego funkcjonowania wspieranej infrastruktury.</t>
    </r>
  </si>
  <si>
    <t>Wsparcie rozwoju infrastruktury badawczo-rozwojowej w publicznych jednostkach naukowych oraz w uczelniach / szkołach wyższych - projekty dotyczące:
• zakupu środków trwałych (w tym aparatury naukowo-badawczej i wyposażenia specjalistycznych laboratoriów badawczych) niezbędnych do prowadzenia działalności badawczo-rozwojowej na rzecz przedsiębiorstw;
• zakupu wartości niematerialnych i prawnych niezbędnych do prowadzenia działalności badawczo-rozwojowej na rzecz przedsiębiorstw.
Elementem wsparcia mogą być także inwestycje budowlane w zakresie budowy, przebudowy bądź rozbudowy infrastruktury B+R.</t>
  </si>
  <si>
    <t>1.2.A Wsparcie dla przedsiębiorstw chcących rozpocząć lub rozwinąć 
działalność B+R:
a)  wydatki  przedsiębiorstw w obszarze badań przemysłowych i eksperymentalnych prac rozwojowych
b) zakup i dostosowanie do  wdrożenia wyników prac B+R oraz praw własności intelektualnej (m.in. patentów, licencji, know-how lub innej nieopatentowanej wiedzy technicznej)</t>
  </si>
  <si>
    <r>
      <t xml:space="preserve">1.3.A Przygotowanie terenów inwestycyjnych, np.:
</t>
    </r>
    <r>
      <rPr>
        <sz val="12"/>
        <rFont val="Arial"/>
        <family val="2"/>
        <charset val="238"/>
      </rPr>
      <t>- uporządkowanie i przygotowanie terenów (np. prace studyjno-koncepcyjne; badania geotechniczne, archeologiczne; rozbiórka; usuwanie zarośli, krzewów, drzew; wywóz odpadów; niwelacja terenu; wymiana ziemi);
- kompleksowe lub częściowe uzbrojenie terenu (np. kompleksowe wyposażenie w sieci: elektroenergetyczną, gazową, wodociągową, kanalizacyjną, ciepłowniczą i telekomunikacyjną);  
- budowa nowych lub adaptacja (przebudowa, rozbudowa) istniejących budynków, np. hal produkcyjnych (wyłącznie jako element uzupełniający projektu);
- zakup gruntu w celu stworzenia i uzbrojenia terenów pod inwestycje (wyłącznie jako uzupełniający element projektu);
- budowa, modernizacja wewnętrznej infrastruktury komunikacyjnej  (wyłącznie jako uzupełniający element projektu);
- działania informacyjno-promocyjne, dotyczące rozpowszechniania informacji o możliwościach inwestycyjnych na terenie województwa (wyłącznie jako uzupełniający element projektu i w zakresie związanym z jego realizacją).</t>
    </r>
  </si>
  <si>
    <t>05.2018 r.</t>
  </si>
  <si>
    <t>4.3 A: 09.2018 r.
4.3 B: 12.2017 r.</t>
  </si>
  <si>
    <r>
      <t xml:space="preserve">
</t>
    </r>
    <r>
      <rPr>
        <sz val="12"/>
        <rFont val="Arial"/>
        <family val="2"/>
        <charset val="238"/>
      </rPr>
      <t>06.2019 r.</t>
    </r>
    <r>
      <rPr>
        <strike/>
        <sz val="12"/>
        <rFont val="Arial"/>
        <family val="2"/>
        <charset val="238"/>
      </rPr>
      <t xml:space="preserve">
</t>
    </r>
  </si>
  <si>
    <t>058</t>
  </si>
  <si>
    <t>002
062
064
069
101</t>
  </si>
  <si>
    <t>056
057
101</t>
  </si>
  <si>
    <t>072</t>
  </si>
  <si>
    <t>064</t>
  </si>
  <si>
    <t>066</t>
  </si>
  <si>
    <t>001
067
069</t>
  </si>
  <si>
    <t>013</t>
  </si>
  <si>
    <t>014</t>
  </si>
  <si>
    <t>043
044</t>
  </si>
  <si>
    <t>043</t>
  </si>
  <si>
    <t>043
044
090</t>
  </si>
  <si>
    <t>090</t>
  </si>
  <si>
    <t>017</t>
  </si>
  <si>
    <t>017
018
101</t>
  </si>
  <si>
    <t>019
101</t>
  </si>
  <si>
    <t>020
021
022</t>
  </si>
  <si>
    <t>094</t>
  </si>
  <si>
    <t>085</t>
  </si>
  <si>
    <t>092</t>
  </si>
  <si>
    <t>090
091
092</t>
  </si>
  <si>
    <t>087
101</t>
  </si>
  <si>
    <t>034</t>
  </si>
  <si>
    <t>026</t>
  </si>
  <si>
    <t>052</t>
  </si>
  <si>
    <t>055</t>
  </si>
  <si>
    <t>053</t>
  </si>
  <si>
    <t>054</t>
  </si>
  <si>
    <t>055
034</t>
  </si>
  <si>
    <t>051</t>
  </si>
  <si>
    <t>050</t>
  </si>
  <si>
    <t>Granty przeznaczane na mikroinstalacje OZE w budynkach jednorodzinnych oraz budynkach użyteczności publicznej.</t>
  </si>
  <si>
    <t xml:space="preserve">Konkurs będzie ukierunkowany na Obszary Strategicznej Interwencji (OSI). 
Alokacja w ramach konkursu zostanie podzielona na 5 OSI.
ZOI - 488 615
LGOI - 529 788
OIDB - 432 452
OIRW - 391 995
ZKD - 521 289
</t>
  </si>
  <si>
    <t>Konkurs będzie ukierunkowany na Obszary Strategicznej Interwencji (OSI). 
Alokacja w ramach konkursu zostanie podzielona na 5 OSI:
ZOI 1 825 051
LGOI 3 027 471
OIDB 1 534 028
OIRW 1 530 485
ZKD 2 290 858.
W przypadku beneficjentów: spółdzielnie mieszkaniowe, wspólnoty mieszkaniowe i Towarzystwa Budownictwa Społecznego wsparcie  dostępne będzie również w formie instrumentów zwrotnych, w konkursach ogłoszonych w późniejszych terminach.</t>
  </si>
  <si>
    <t>Konkurs będzie ukierunkowany na Obszary Strategicznej Interwencji (OSI). 
Alokacja w ramach konkursu zostanie podzielona na 5 OSI:
ZOI - 1 563 569
LGOI - 1 695 322
OIDB - 1 383 845
OIRW - 1 254 385
ZKD - 1 668 125.
Wsparcie będzie udzielane jako pomoc publiczna.</t>
  </si>
  <si>
    <t>Konkurs będzie ukierunkowany na Obszary Strategicznej Interwencji (OSI). 
Alokacja w ramach konkursu zostanie podzielona na 5 OSI:
ZOI - 2 345 354
LGOI - 2 542 982
OIDB - 2 075 768
OIRW - 1 881 578
ZKD - 2 502 187.
Wsparcie będzie udzielane jako pomoc publiczna.</t>
  </si>
  <si>
    <t xml:space="preserve">Konkurs będzie skierowany do beneficjentów z obszaru całego województwa. </t>
  </si>
  <si>
    <r>
      <t xml:space="preserve">Konkurs będzie skierowany dla projektów o znaczeniu/zasięgu wykraczającym poza obszar ZIT lub poza obszar OSI.
</t>
    </r>
    <r>
      <rPr>
        <sz val="12"/>
        <color rgb="FFFF0000"/>
        <rFont val="Arial"/>
        <family val="2"/>
        <charset val="238"/>
      </rPr>
      <t/>
    </r>
  </si>
  <si>
    <t xml:space="preserve">Konkurs będzie ukierunkowany na Obszary Strategicznej Interwencji (OSI).
Alokacja w ramach konkursu zostanie podzielona na 5 OSI:
ZOI - 1 432 222
LGOI - 2 375 829
OIDB - 1 203 839
OIRW - 1 201 059
ZKD - 1 797 767.
</t>
  </si>
  <si>
    <t>Nabór dla beneficjentów realizujących przedsięwzięcia na terenie ZIT.</t>
  </si>
  <si>
    <t>Nabór dla beneficjentów realizujących przedsięwzięcia na terenie ZIT .</t>
  </si>
  <si>
    <t>Konkurs będzie ukierunkowany na Obszary Strategicznej Interwencji (OSI). 
Alokacja w ramach konkursu zostanie podzielona na 5 OSI:
ZOI - 2 962 053
LGOI - 3 718 313
OIDB - 1 702 931
OIRW - 1 831 810
ZKD - 2 747 283.</t>
  </si>
  <si>
    <t>Konkurs będzie ukierunkowany na Obszary Strategicznej Interwencji (OSI). 
Alokacja w ramach konkursu zostanie podzielona na 5 OSI:
ZOI - 2 652 639
LGOI - 3 329 901
OIDB - 1 525 044
OIRW - 1 640 461
ZKD - 2 460 304.</t>
  </si>
  <si>
    <t>Konkurs będzie ukierunkowany na Obszary Strategicznej Interwencji (OSI). 
Alokacja w ramach konkursu zostanie podzielona na 5 OSI:
ZOI - 2 713 712
LGOI - 3 406 567
OIDB - 1 560 156
OIRW - 1 678 230
ZKD - 2 516 948.</t>
  </si>
  <si>
    <t>Konkurs będzie ukierunkowany na Obszary Strategicznej Interwencji (OSI). 
Alokacja w ramach konkursu zostanie podzielona na 5 OSI
ZOI - 5 172 073
LGOI - 6 282 640
OIDB - 8 503 777
OIRW - 4 801 884
ZKD - 5 912 451.</t>
  </si>
  <si>
    <t>Konkurs będzie ukierunkowany na Obszary Strategicznej Interwencji (OSI). 
Alokacja w ramach konkursu zostanie podzielona na 5 OSI:
ZOI - 3 067 184
LGOI - 2 904 614
OIDB - 3 113 493
OIRW - 3 159 261
ZKD - 3 058 647.</t>
  </si>
  <si>
    <t>Konkurs będzie ukierunkowany na Obszary Strategicznej Interwencji (OSI). 
Alokacja w ramach konkursu zostanie podzielona na 5 OSI:
ZOI - 519 122
LGOI - 947 563
OIDB - 2 035 960
OIRW - 474 344
ZKD - 1 292 274.</t>
  </si>
  <si>
    <t>Konkurs będzie ukierunkowany na Obszary Strategicznej Interwencji (OSI). 
Alokacja w ramach konkursu zostanie podzielona na 5 OSI:
ZOI - 928 819
LGOI - 1 420 978
OIDB - 817 929
OIRW - 577 715
ZKD - 1 072 059.</t>
  </si>
  <si>
    <t>Konkurs będzie ukierunkowany na Obszary Strategicznej Interwencji (OSI). 
Alokacja w ramach konkursu zostanie podzielona na 5 OSI:
ZOI - 737 830
LGOI - 1 128 787
OIDB - 649 741
OIRW - 458 921
ZKD - 851 615.</t>
  </si>
  <si>
    <t>Konkurs będzie ukierunkowany na Obszary Strategicznej Interwencji (OSI). 
Alokacja w ramach konkursu zostanie podzielona na 5 OSI.
ZOI - 1 611 799
LGOI - 2 465 851
OIDB - 1 419 368
OIRW - 1 002 520
ZKD - 1 860 365.</t>
  </si>
  <si>
    <t>Konkurs będzie ukierunkowany na Obszary Strategicznej Interwencji (OSI). 
Alokacja w ramach konkursu zostanie podzielona na 5 OSI:
ZOI - 3 763 873
LGOI - 5 758 256
OIDB - 3 314 510
OIRW - 2 341 085
ZKD - 4 344 326.</t>
  </si>
  <si>
    <t>Konkurs będzie ukierunkowany na Obszary Strategicznej Interwencji (OSI). 
Alokacja w ramach konkursu zostanie podzielona na 5 OSI:
ZOI - 1 606 626
LGOI - 2 602 388
OIDB - 1 479 683
OIRW - 1 148 121
ZKD - 1 708 233.</t>
  </si>
  <si>
    <t>Konkurs będzie ukierunkowany na Obszary Strategicznej Interwencji (OSI). 
Alokacja w ramach konkursu zostanie podzielona na 5 OSI.
ZOI - 1 363 276
LGOI - 2 155 773
OIDB - 1 240 855
OIRW - 944 874
ZKD - 1 439 222.</t>
  </si>
  <si>
    <t>Konkurs będzie ukierunkowany na Obszary Strategicznej Interwencji (OSI). 
Alokacja w ramach konkursu zostanie podzielona na 5 OSI.
ZOI - 394 632
LGOI - 624 040
OIDB - 359 195
OIRW - 273 516
ZKD - 416 617.</t>
  </si>
  <si>
    <t xml:space="preserve">Konkurs będzie ukierunkowany na Obszary Strategicznej Interwencji (OSI). 
Alokacja w ramach konkursu zostanie podzielona na 5 OSI:
ZOI - 771 529
LGOI - 1 248 286
OIDB - 760 103
OIRW - 549 493
ZKD - 957 445.
</t>
  </si>
  <si>
    <t xml:space="preserve">Alokacja przeznaczona na konkurs zostanie podzielona na 5 pul OSI ze względu na obszar realizacji projektu:
ZOI - 839 712
LGOI - 854 976
OIDB - 925 428
OIRW - 739 279
ZKD - 1 000 120.
</t>
  </si>
  <si>
    <t>Alokacja przeznaczona na konkurs zostanie podzielona na 5 pul OSI ze względu na obszar realizacji projektu oraz dodatkową pulę na projekty horyzontalne:
horyzontalne - 414 453
ZOI - 538 069
LGOI - 736 866
OIDB - 420 113
OIRW - 324 622
ZKD - 485 509.</t>
  </si>
  <si>
    <t>Alokacja przeznaczona na konkurs zostanie podzielona na 5 pul OSI ze względu na obszar realizacji projektu oraz dodatkową pulę na projekty horyzontalne:
horyzontalne - 484 391
ZOI - 456 884
LGOI - 736 102
OIDB - 419 677
OIRW - 324 285
ZKD - 485 005.</t>
  </si>
  <si>
    <t>Alokacja przeznaczona na konkurs zostanie podzielona na 5 pul OSI ze względu na obszar realizacji projektu oraz dodatkową pulę na projekty horyzontalne:
horyzont-193 756
ZOI - 146 203
LGOI - 235 553
OIDB - 134 296
OIRW - 103 771
ZKD - 155 201.</t>
  </si>
  <si>
    <t>Alokacja przeznaczona na konkurs zostanie podzielona na 5 pul OSI ze względu na obszar realizacji projektu oraz dodatkową pulę na projekty horyzontalne:
horyzont - 1 501 610
ZOI - 1 146 199
LGOI - 1 812 504
OIDB - 1 043 270
OIRW - 794 419
ZKD - 1 210 051.</t>
  </si>
  <si>
    <t>opublikowanie ogłoszenia o  konkursie:
31 maj 2016 r.
planowany termin rozpoczęcia składania wniosków:
4 lipca 2016 r.</t>
  </si>
  <si>
    <t>opublikowanie ogłoszenia o  konkursie:
31 października 2016 r.
planowany termin naboru:
12 grudnia 2016 r.</t>
  </si>
  <si>
    <t xml:space="preserve">ogłoszenie konkursu w tym terminie uzależnione jest od wcześniszego zatwierdzenia przez Komitet Sterujący do spraw interwencji EFSI  w sektorze zdrowia Planu Działania na 2016 </t>
  </si>
  <si>
    <t xml:space="preserve">opublikowanie ogłoszenia o  konkursie: 
30 listopada 2016 r.
planowany termin rozpoczęcia składania wniosków:
2 stycznia 2017 r. </t>
  </si>
  <si>
    <t>Poddziałanie 1.5.2 - ZIT AW</t>
  </si>
  <si>
    <t xml:space="preserve"> 
Beneficenci chcący realizować projekty na obszarze ZIT AW
w momencie aplikowania o środki, będą musieli dokonać wyboru czy chcą korzystać z puli środków ZIT AW czy horyzontalnych. </t>
  </si>
  <si>
    <t>opublikowanie ogłoszenia o  konkursie:
7 października 2016 r.
planowany termin rozpoczęcia składania wniosków:
22 listopada 2016 r.</t>
  </si>
  <si>
    <t>1.5.A Wsparcie innowacyjności  produktowej i procesowej MSP</t>
  </si>
  <si>
    <t xml:space="preserve">opublikowanie ogłoszenia o  konkursie: 
17 października 2016 r.
planowany termin rozpoczęcia składania wniosków:
18 listopada 2016 r. </t>
  </si>
  <si>
    <t>1.2.C Usługi dla przedsiębiorstw - projekty grantowe:
b) działania prowadzące do zwiększenia aktywności innowacyjnej mikro, małych i średnich przedsiębiorstw oraz stymulacja ich współpracy z uczelniami wyższymi i innymi jednostkami naukowymi (dla projektów o małej skali). Wsparcie MSP poprzez instrument typu „bon na innowacje” (bezzwrotne wsparcie w formule bonu – dofinansowania usługi na rzecz MŚP).</t>
  </si>
  <si>
    <t>Konkurs będzie skierowany do beneficjentów - Grantodawców z obszaru całego województwa.</t>
  </si>
  <si>
    <t>Działanie 2.1 E-usługi publiczne - nie przewiduje się naboru w 2016 r.</t>
  </si>
  <si>
    <t>opublikowanie ogłoszenia o  konkursie:
30 września 2016 r.
planowany termin rozpoczęcia składania wniosków:
2 listopada 2016 r.</t>
  </si>
  <si>
    <t>1.4.B Zwiększenie międzynarodowej ekspansji MSP poprzez wdrożenie nowych modeli biznesowych oraz zwiększenia ekspansji na rynki zewnętrzne:
a) projekty wdrażające długoterminowe (kompleksowe) strategie biznesowe,
b) projekty wdrażające nowoczesne metody zarządzania, prowadzące do zmian organizacyjno-procesowych przedsiębiorstw</t>
  </si>
  <si>
    <t>1.4.B Zwiększenie międzynarodowej ekspansji MSP poprzez wdrożenie nowych modeli biznesowych oraz zwiększenia ekspansji na rynki zewnętrzne:
c) projekty dotyczące nawiązywania i utrzymywania kontaktów gospodarczych oraz promocji przedsiębiorstw na rynkach krajowych i międzynarodowych – wdrażające Plany rozwoju eksportu/internacjonalizacji przedsiębiorstwa</t>
  </si>
  <si>
    <t>3.1.C Projekty grantowe (zgodne z art. 35 i art. 36 ustawy z dnia 11 lipca 2014 r. o zasadach realizacji programów w zakresie polityki spójności finansowanych w perspektywie finansowej 2014-2020), dotyczące produkcji energii elektrycznej i/lub cieplnej (wraz z podłączeniem tych źródeł do sieci dystrybucyjnej/ przesyłowej) polegające na budowie (w tym zakup niezbędnych urządzeń) mikroinstalacji  służących wytwarzaniu energii z OZE</t>
  </si>
  <si>
    <t xml:space="preserve">
Konkurs będzie skierowany do beneficjentów z obszaru całego województwa z wyodrębnioną kwotą dla beneficjentów realizujących swoje projekty na obszarze ZIT WROF
Przedsiębiorcy z obszaru ZIT WROF, 
w momencie aplikowania o środki, będą musieli dokonać wyboru, czy chcą korzystać z puli środków ZIT WROF czy horyzontalnych. </t>
  </si>
  <si>
    <t xml:space="preserve">
Konkurs będzie skierowany do beneficjentów z obszaru całego województwa za wyjątkiem  beneficjentów, którzy wybrali możliwość aplikowania do konkursu w Poddziałaniu 1.4.2 -ZIT WROF  w konkursie 1.4 D w 2015 r.
Wsparcie może być udzielane 
w formie pomocy publicznej
</t>
  </si>
  <si>
    <t xml:space="preserve">Konkurs będzie ukierunkowany na Obszary Strategicznej Interwencji (OSI). 
Alokacja w ramach konkursu zostanie podzielona na 5 OSI:
ZOI - 2 751 233
LGOI - 4 563 860
OIDB - 2 312 520
OIRW - 2 307 180
ZKD - 3 453 429
</t>
  </si>
  <si>
    <t xml:space="preserve">• MŚP;
• Lokalne Grupy Działania (LGD).
</t>
  </si>
  <si>
    <t>opublikowanie ogłoszenia o  konkursie:
30 czerwca 2016 r.
planowany termin rozpoczęcia składania wniosków:
8 sierpnia 2016 r.</t>
  </si>
  <si>
    <t xml:space="preserve">Konkurs będzie skierowany dla projektów o znaczeniu/zasięgu wykraczającym poza obszar ZIT lub poza obszar OSI.
</t>
  </si>
  <si>
    <t>Konkurs będzie ukierunkowany na Obszary Strategicznej Interwencji (OSI). 
Alokacja w ramach konkursu zostanie podzielona na 5 OSI:
ZOI - 373 240
LGOI - 468 534
OIDB - 214 582
OIRW - 230 821
ZKD - 346 177.</t>
  </si>
  <si>
    <t>Konkurs będzie ukierunkowany na Obszary Strategicznej Interwencji (OSI). 
Alokacja w ramach konkursu zostanie podzielona na 5 OSI:
ZOI - 478 688
LGOI - 882 225
OIDB - 1 875 101
OIRW - 437 466
ZKD - 1 190 458.</t>
  </si>
  <si>
    <t>opublikowanie ogłoszenia o konkursie:
7 listopada 2016 r.                        
planowany termin rozpoczęcia składania wniosków:
12 grudnia 2016 r.</t>
  </si>
  <si>
    <t>Konkurs będzie ukierunkowany na Obszary Strategicznej Interwencji (OSI). 
Alokacja w ramach konkursu zostanie podzielona na 5 OSI:
ZOI - 1 370 255
LGOI - 2 096 319
OIDB -  1 206 663
OIRW - 852 283 
ZKD - 1 581 572.</t>
  </si>
  <si>
    <t>opublikowanie ogłoszenia o  konkursie:
30 sierpnia 2016 r.
planowany termin rozpoczęcia składania wniosków:
30 września 2016 r.</t>
  </si>
  <si>
    <t>opublikowanie ogłoszenia o  konkursie:
7 listopada 2016 r.
planowane rozpoczęcie naboru:
13 stycznia 2017 r.</t>
  </si>
  <si>
    <t xml:space="preserve">Alokacja przeznaczona na konkurs zostanie podzielona na 5 pul OSI ze względu na obszar realizacji projektu:
ZOI - 744 070
LGOI - 775 398
OIDB - 818 630
OIRW - 653 984
ZKD - 883 042.
</t>
  </si>
  <si>
    <t>opublikowanie ogłoszenia o konkursie:
25 listopada 2016 r.
planowane rozpoczęcie naboru:
27 stycznia 2017 r.</t>
  </si>
  <si>
    <t xml:space="preserve">Alokacja przeznaczona na konkurs zostanie podzielona na 5 pul OSI ze względu na obszar realizacji projektu:
ZOI - 373 205
LGOI - 379 989
OIDB - 411 301
OIRW - 328 569
ZKD - 444 498.
</t>
  </si>
  <si>
    <t>opublikowanie ogłoszenia o  konkursie:
7 marca 2016 r. 
planowany termin naboru:
16 maja 2016 r.</t>
  </si>
  <si>
    <t>opublikowanie ogłoszenia o  konkursie:
5 października 2016 r.
planowane rozpoczęcie naboru:
7 listopada 2016 r.</t>
  </si>
  <si>
    <t>Alokacja przeznaczona na konkurs zostanie podzielona na 5 pul OSI ze względu na obszar realizacji projektu oraz dodatkową pulę na projekty horyzontalne:
horyzont - 968 782
ZOI - 739 484
LGOI - 1 169 358
OIDB - 673 078
OIRW - 512 528
ZKD - 780 678.</t>
  </si>
  <si>
    <t>IZ RPO WD
DIP</t>
  </si>
  <si>
    <t xml:space="preserve">IZ RPO WD                DIP
ZIT WROF </t>
  </si>
  <si>
    <t>Konkurs będzie skierowany:
    - do beneficjentów mających siedzibę poza obszarem ZIT WROF, 
    -  dla projektów 
     o znaczeniu wykraczającym poza obszar ZIT WROF (np. projekty partnerskie OSP z obszaru ZIT WROF i spoza tego obszaru)</t>
  </si>
  <si>
    <t xml:space="preserve">opublikowanie ogłoszenia o  konkursie: 
17 października 2016 r.
planowany termin rozpoczęcia składania wniosków:
25 listopada 2016 r. </t>
  </si>
  <si>
    <t>opublikowanie ogłoszenia o  konkursie:
17 października 2016 r.
planowany termin rozpoczęcia składania wniosków:
25 listopada 2016 r.</t>
  </si>
  <si>
    <t>1.3.A - jw.</t>
  </si>
  <si>
    <t>1.3.B -jw.</t>
  </si>
  <si>
    <t>Tylko projekty uwzględnione w Kontrakcie Terytorialnym.                                                                                                                                                                                                                                                                                                                                                                                                                                              W związku z trwającym procesem uzgadniania zmian z MNiSW oraz MR w fiszkach projektów zawartych w kontrakcie Terytorialnym, wskazany termin może ulec zmianie.</t>
  </si>
  <si>
    <t>IZ RPO WD   
 DIP
ZIT AJ</t>
  </si>
  <si>
    <t>HARMONOGRAM NABORÓW WNIOSKÓW O DOFINANSOWANIE W TRYBIE KONKURSOWYM 
DLA REGIONALNEGO PROGRAMU OPERACYJNEGO WOJEWÓDZTWA DOLNOŚLĄSKIEGO 2014-2020  
NA ROK 2017*</t>
  </si>
  <si>
    <r>
      <t xml:space="preserve">Orientacyjna kwota przeznaczona na dofinansowanie projektów w ramach konkursów 
EFRR/EFS
</t>
    </r>
    <r>
      <rPr>
        <b/>
        <i/>
        <sz val="12"/>
        <rFont val="Arial"/>
        <family val="2"/>
        <charset val="238"/>
      </rPr>
      <t>w</t>
    </r>
    <r>
      <rPr>
        <b/>
        <sz val="12"/>
        <rFont val="Arial"/>
        <family val="2"/>
        <charset val="238"/>
      </rPr>
      <t xml:space="preserve"> zł</t>
    </r>
  </si>
  <si>
    <t>Instytucja ogłaszająca konkurs
(wraz z hiperłączem do strony
instytucji)</t>
  </si>
  <si>
    <t>OŚ PRIORYTETOWA 1 PRZEDSIĘBIORSTWA I INNOWACJE</t>
  </si>
  <si>
    <t>Działanie 1.1 Wzmacnianie potencjału B+R i wdrożeniowego uczelni i jednostek naukowych - nie przewiduje się naboru w 2017 r.</t>
  </si>
  <si>
    <t>Działanie 1.2 Innowacyjne przedsiębiorstwa</t>
  </si>
  <si>
    <t>• przedsiębiorcy (w tym przedsiębiorcy typu spin off);
• konsorcja przedsiębiorstw z jednostkami naukowymi, uczelniami/szkołami wyższymi lub podmiotami leczniczymi, bądź ze spółkami celowymi tworzonymi przez te podmioty;
• konsorcja przedsiębiorstw z IOB, w tym z organizacjami  pozarządowymi.</t>
  </si>
  <si>
    <t>1.2.A Wsparcie dla przedsiębiorstw chcących rozpocząć lub rozwinąć 
działalność B+R:
a)  wydatki  przedsiębiorstw w obszarze badań przemysłowych i eksperymentalnych prac rozwojowych:.
b) zakup i dostosowanie do  wdrożenia wyników prac B+R oraz praw własności intelektualnej (m.in. patentów, licencji, know-how lub innej nieopatentowanej wiedzy technicznej)</t>
  </si>
  <si>
    <t>06.2020 r.</t>
  </si>
  <si>
    <t>Działanie 1.3. Rozwój przedsiębiorczości - nie przewiduje się naboru w 2017 r.</t>
  </si>
  <si>
    <t>opublikowanie ogłoszenia o  konkursie: 
 30 stycznia 2017 r.
planowany termin rozpoczęcia składania wniosków:
1 marca 2017 r.</t>
  </si>
  <si>
    <t xml:space="preserve">• MŚP;
• Lokalne Grupy Działania (LGD). 
</t>
  </si>
  <si>
    <t>1.4.A Tworzenia nowych modeli biznesowych MSP:
 a) stworzenie długoterminowych (kompleksowych) strategii biznesowych, mających na celu pełne wykorzystanie i maksymalizację aktywów przedsiębiorstwa w celu zwiększenia rentowności i uzyskania długoterminowej przewagi konkurencyjnej danego przedsiębiorstwa;
b) tworzenie Planów rozwoju eksportu – krótkoterminowych - przy wykorzystaniu możliwych do wyboru działań proeksportowych, okres wdrożenia Planu rozwoju eksportu nie może przekroczyć 24 miesięcy.</t>
  </si>
  <si>
    <t>OŚ PRIORYTETOWA 2 TECHNOLOGIE INFORMACYJNO-KOMUNIKACYJNE</t>
  </si>
  <si>
    <t>Poddziałanie 2.1.1 - horyzontalne</t>
  </si>
  <si>
    <t>opublikowanie ogłoszenia o  konkursie:  
16 stycznia 2017 r.
planowany termin rozpoczęcia składania wniosków:
15  lutego 2017 r.</t>
  </si>
  <si>
    <t>• jednostki samorządu terytorialnego, ich związki i stowarzyszenia;
• jednostki organizacyjne jst;
• kościoły, związki wyznaniowe oraz osoby prawne kościołów i związków wyznaniowych;
• podmioty lecznicze działające w publicznym systemie opieki zdrowotnej; 
• instytucje kultury, ich związki i porozumienia;
• organizacje pozarządowe (w tym organizacje turystyczne oraz LGD)
• uczelnie/szkoły wyższe, ich związki i porozumienia;
• jednostki naukowe;
• jednostki badawczo-rozwojowe;
• służby zapewniające bezpieczeństwo publiczne;
• jednostki organizacyjne Służby Więziennej;
• jednostki sektora finansów publicznych, inne niż wymienione powyżej – dla projektów o zasięgu regionalnym;
•porozumienia w/w podmiotów.</t>
  </si>
  <si>
    <t>2.1.A Tworzenie lub rozwój (poprawa e-dojrzałości) e-usług publicznych (A2B, A2C):
a) zakładające rozwój elektronicznych usług publicznych w zakresie e-kultury;
b) zakładające rozwój elektronicznych usług publicznych w zakresie dostępu do informacji przestrzennej, np. GIS;
c) zakładające rozwój elektronicznych usług publicznych w zakresie bezpieczeństwa kryzysowego;
d) zakładające rozwój elektronicznych usług publicznych w zakresie e-zdrowia;
e) zakładające rozwój elektronicznych usług publicznych w zakresie e-administracji.
2.1.B Tworzenie lub rozwój elektronicznych usług wewnątrzadministracyjnych (A2A), niezbędnych dla funkcjonowania e-usług publicznych. Elementem przedsięwzięcia może być tworzenie lub rozwój e-usług publicznych (A2B, A2C):
a) urzędów administracji samorządowej
2.1.C Przedsięwzięcia dotyczące tworzenia i wykorzystania otwartych zasobów publicznych: 
a) Projekty z zakresu digitalizacji zasobów 
i treści publicznych, np. kulturowych, naukowych będących w posiadaniu instytucji szczebla regionalnego i lokalnego służące zapewnieniu powszechnego, otwartego dostępu w postaci cyfrowej do danych będących w posiadaniu instytucji szczebla regionalnego/lokalnego.
b) Projekty służące zapewnieniu powszechnego otwartego dostępu w postaci cyfrowej do danych będących w posiadaniu instytucji szczebla regionalnego/ lokalnego.
c) Projekty dotyczące stworzenia lub wdrożenia nowych e-usług służących zwiększeniu uczestnictwa mieszkańców w procesach podejmowania decyzji w gminach, powiatach i regionie (open government), w tym także takie, które wykorzystują informacje sektora publicznego i/lub inne, istniejące e-usługi</t>
  </si>
  <si>
    <t>078
079
081
101</t>
  </si>
  <si>
    <t>Konkurs będzie skierowany do beneficjentów z całego województwa.</t>
  </si>
  <si>
    <t>Poddziałanie 2.1.2 - ZIT WrOF</t>
  </si>
  <si>
    <t>opublikowanie ogłoszenia o  konkursie: 
22 grudnia 2017 r.
planowany termin rozpoczęcia składania wniosków:
30  stycznia 2018 r.</t>
  </si>
  <si>
    <t>• jednostki samorządu terytorialnego, ich związki i stowarzyszenia;
• jednostki organizacyjne jst;
• kościoły, związki wyznaniowe oraz osoby prawne kościołów i związków wyznaniowych;
• podmioty lecznicze działające w publicznym systemie opieki zdrowotnej; 
• instytucje kultury, ich związki i porozumienia;
• organizacje pozarządowe (w tym organizacje turystyczne oraz LGD);
• uczelnie/szkoły wyższe, ich związki i porozumienia;
• jednostki naukowe;
• jednostki badawczo-rozwojowe;
• służby zapewniające bezpieczeństwo publiczne;
• jednostki organizacyjne Służby Więziennej;
• jednostki sektora finansów publicznych, inne niż wymienione powyżej – dla projektów o zasięgu regionalnym; 
•porozumienia w/w podmiotów.</t>
  </si>
  <si>
    <t>2.1.A Tworzenie lub rozwój (poprawa e-dojrzałości) e-usług publicznych (A2B, A2C):
a) zakładające rozwój elektronicznych usług publicznych w zakresie e-kultury;
b) zakładające rozwój elektronicznych usług publicznych w zakresie dostępu do informacji przestrzennej, np. GIS;
c) zakładające rozwój elektronicznych usług publicznych w zakresie bezpieczeństwa kryzysowego;
d) zakładające rozwój elektronicznych usług publicznych w zakresie e-zdrowia;
e) zakładające rozwój elektronicznych usług publicznych w zakresie e-administracji.
2.1.B Tworzenie lub rozwój elektronicznych usług wewnątrzadministracyjnych (A2A), niezbędnych dla funkcjonowania e-usług publicznych. Elementem przedsięwzięcia może być tworzenie lub rozwój e-usług publicznych (A2B, A2C):
a) urzędów administracji samorządowej
2.1.C Przedsięwzięcia dotyczące tworzenia i wykorzystania otwartych zasobów publicznych: 
a) Projekty z zakresu digitalizacji zasobów 
i treści publicznych, np. kulturowych, naukowych będących w posiadaniu instytucji szczebla regionalnego i lokalnego służące zapewnieniu powszechnego, otwartego dostępu w postaci cyfrowej do danych będących w posiadaniu instytucji szczebla regionalnego/ lokalnego.
b) Projekty służące zapewnieniu powszechnego otwartego dostępu w postaci cyfrowej do danych będących w posiadaniu instytucji szczebla regionalnego/ lokalnego.
c) Projekty dotyczące stworzenia lub wdrożenia nowych e-usług służących zwiększeniu uczestnictwa mieszkańców w procesach podejmowania decyzji w gminach, powiatach i regionie (open government), w tym także takie, które wykorzystują informacje sektora publicznego i/lub inne, istniejące e-usługi</t>
  </si>
  <si>
    <t>10.2020 r.</t>
  </si>
  <si>
    <t>OŚ PRIORYTETOWA 3 GOSPODARKA NISKOEMISYJNA</t>
  </si>
  <si>
    <t>Działanie 3.1 Produkcja i dystrybucja energii ze źródeł odnawialnych - nie przewiduje się naboru w 2017 r.</t>
  </si>
  <si>
    <t>Działanie 3.2 Efektywność energetyczna w MŚP - nie przewiduje się naboru w 2017 r.</t>
  </si>
  <si>
    <t>Działanie 3.3 Efektywność energetyczna w budynkach użyteczności publicznej i sektorze mieszkaniowym - nie przewiduje się naboru w 2017 r.</t>
  </si>
  <si>
    <t>opublikowanie ogłoszenia o  konkursie: 
12 czerwca 2017 r.
planowany termin rozpoczęcia składania wniosków:
14 sierpnia  2017 r.</t>
  </si>
  <si>
    <t>Działanie 3.5. Wysokosprawna kogeneracja</t>
  </si>
  <si>
    <t>opublikowanie ogłoszenia o  konkursie:
15 grudnia 2017 r.
planowany termin rozpoczęcia składania wniosków:
16 stycznia 2018 r.</t>
  </si>
  <si>
    <t>3.5.A. Projekty dotyczące budowy, przebudowy (w tym zastąpienie lub odnowa  istniejących) jednostek wytwarzania energii elektrycznej i ciepła w wysokosprawnej kogeneracji  i trigeneracji  o całkowitej nominalnej mocy elektrycznej do 1 MW (również wykorzystujące OZE) wraz z niezbędnymi przyłączeniami. 
3.5.B. Projekty dotyczące rozbudowy i/lub modernizacji sieci ciepłowniczych.</t>
  </si>
  <si>
    <t>OŚ PRIORYTETOWA 4 ŚRODOWISKO I ZASOBY</t>
  </si>
  <si>
    <t>Poddziałanie 4.2.2 - ZIT WrOF</t>
  </si>
  <si>
    <t>opublikowanie ogłoszenia o  konkursie:
29 grudnia 2017 r.
planowany termin rozpoczęcia składania wniosków:
29 stycznia 2018 r.</t>
  </si>
  <si>
    <t xml:space="preserve">4.2.A Projekty dotyczące budowy, rozbudowy, przebudowy i/lub modernizacji zbiorczych systemów odprowadzania i oczyszczania ścieków komunalnych w aglomeracjach uwzględnionych w Krajowym Programie Oczyszczania Ścieków Komunalnych (KPOŚK) - od 2 do 10 tys. RLM, w tym:
• sieci kanalizacji sanitarnej,
• oczyszczalnie ścieków, 
• inwestycje w zakresie instalacji służących do zagospodarowania komunalnych osadów ściekowych (innego niż składowanie) – jako element projektu,
• inne urządzenia do oczyszczania, gromadzenia, odprowadzania i oczyszczania ścieków – jako element projektu.
Jako element kompleksowych projektów regulujących gospodarkę wodno-ściekową – do 15% wydatków kwalifikowalnych –inwestycje dotyczące budowy, rozbudowy, przebudowy urządzeń zaopatrzenia w wodę i poboru wody, w tym:
• sieci wodociągowe, 
• stacje uzdatniania wody,
• zbiorniki umożliwiające pozyskiwanie wody pitnej,
• urządzenia służące do gromadzenia, przechowywania i uzdatniania wody
</t>
  </si>
  <si>
    <t>Działanie 4.3. Dziedzictwo kulturowe - nie przewiduje się naboru w 2017 r.</t>
  </si>
  <si>
    <t>Poddziałanie 4.5.2 - ZIT WrOF</t>
  </si>
  <si>
    <t xml:space="preserve">opublikowanie ogłoszenia o  konkursie:
20 marca 2017 r.
planowany termin rozpoczęcia składania wniosków:
8 maja 2017 r.
</t>
  </si>
  <si>
    <t xml:space="preserve">4.5.A Projekty związane z budową lub rozbudową systemów i urządzeń małej retencji. 
4.5.B Projekty dotyczące inwestycji przeciwpowodziowych (mające na celu ochronę obszarów ze średnim ryzykiem powodziowym) – będące częścią zintegrowanych planów zarządzania ryzykiem powodziowym zgodnie z wymogami prawa UE (w tym tzw. Ramowej Dyrektywy Wodnej i Dyrektywy Powodziowej), działania związane z zapobieganiem suszom, w tym: 
• projekty dotyczące działań związanych z regulacją i odbudową cieków wodnych, a także ze zwiększeniem retencji wodnej np. poprzez budowę urządzeń piętrzących;
• budowa lub przebudowa zbiorników retencyjnych;
• budowa, przebudowa/ rozbudowa systemu zabezpieczeń przeciwpowodziowych </t>
  </si>
  <si>
    <t>12.2020 r.</t>
  </si>
  <si>
    <t>Poddziałanie 4.5.1 - horyzontalne</t>
  </si>
  <si>
    <t>• jednostki samorządu terytorialnego, ich związki i stowarzyszenia; 
• jednostki podległe jst, w tym jednostki organizacyjne jst; 
• administracja rządowa; 
• organizacje pozarządowe.</t>
  </si>
  <si>
    <t>4.5.C Projekty dotyczące zabezpieczenia obszarów miejskich do 100 tys. mieszkańców przed niekorzystnymi zjawiskami pogodowymi i ich następstwami (przede wszystkim w zakresie zagospodarowania wód opadowych, w tym:
• systemy zbierania i retencjonowania wody opadowej, budowa/modernizacja sieci kanalizacji deszczowej wraz z infrastrukturą towarzyszącą</t>
  </si>
  <si>
    <t>09.2020 r.</t>
  </si>
  <si>
    <t xml:space="preserve">087
</t>
  </si>
  <si>
    <t>Konkurs będzie skierowany:                     
 - do beneficjentów mających siedzibę poza obszarem ZIT WROF,                                      
-  dla projektów 
 o znaczeniu wykraczającym poza obszar ZIT WROF.</t>
  </si>
  <si>
    <t>4.5.C Projekty dotyczące zabezpieczenia obszarów miejskich do 100 tys. mieszkańców przed niekorzystnymi zjawiskami pogodowymi i ich następstwami (przede wszystkim w zakresie zagospodarowania wód opadowych, w tym:
• systemy zbierania i retencjonowania wody opadowej, budowa/ modernizacja sieci kanalizacji deszczowej wraz z infrastrukturą towarzyszącą</t>
  </si>
  <si>
    <t>OŚ PRIORYTETOWA 5 TRANSPORT - nie przewiduje się naboru w 2017 r.</t>
  </si>
  <si>
    <t>OŚ PRIORYTETOWA 6 INFRASTRUKTURA SPÓJNOŚCI SPOŁECZNEJ</t>
  </si>
  <si>
    <t xml:space="preserve">Poddziałanie 6.1.4 - ZIT AW </t>
  </si>
  <si>
    <t>• jednostki samorządu terytorialnego, ich związki i stowarzyszenia;
• jednostki organizacyjne jst;
• domy pomocy społecznej;
• podmioty prowadzące rodzinne domy pomocy;
• ośrodki wsparcia;
• placówki wsparcia dziennego;
• organizacje pozarządowe;
• kościoły, związki wyznaniowe oraz osoby prawne kościołów i związków wyznaniowych;
• podmioty zajmujące się całodobową/ dzienną opieką osób starszych/ przewlekle chorych/ niepełnosprawnych.</t>
  </si>
  <si>
    <t>6.1.A Budowa, remont, przebudowę, rozbudowę, nadbudowę, wyposażenie infrastruktury społecznej powiązanej z procesem integracji społecznej, aktywizacji społeczno-zawodowej i deinstytucjonalizacji usług</t>
  </si>
  <si>
    <t>6.1.B Zmiana sposobu użytkowania, budowa, remont, przebudowa, rozbudowa, wyposażenie budynków infrastruktury:
- domów pomocy społecznej;
- placówek zapewniających całodobową opiekę osobom niepełnosprawnym, przewlekle chorym lub osobom w podeszłym wieku</t>
  </si>
  <si>
    <t>Działanie 6.2 Inwestycje w infrastrukturę zdrowotną - nie przewiduje się naboru w 2017 r.</t>
  </si>
  <si>
    <t xml:space="preserve"> Poddziałanie  6.3.2 - ZIT WrOF</t>
  </si>
  <si>
    <t xml:space="preserve">opublikowanie ogłoszenia o  konkursie:
27 października 2017 r. 
planowany termin rozpoczęcia składania wniosków: 
8 grudnia 2017 r. </t>
  </si>
  <si>
    <r>
      <t>• jednostki samorządu terytorialnego, ich związki i stowarzyszenia;
• jednostki organizacyjne jst;
• jednostki sektora finansów publicznych, inne niż wymienione powyżej;
• wspólnoty i spółdzielnie mieszkaniowe;
• towarzystwa budownictwa społecznego;
• organizacje pozarządowe.</t>
    </r>
    <r>
      <rPr>
        <strike/>
        <sz val="12"/>
        <rFont val="Arial"/>
        <family val="2"/>
        <charset val="238"/>
      </rPr>
      <t xml:space="preserve">
</t>
    </r>
  </si>
  <si>
    <t>OŚ PRIORYTETOWA 7 INFRASTRUKTURA EDUKACYJNA - nie przewiduje się naboru w 2017 r.</t>
  </si>
  <si>
    <t>OŚ PRIORYTETOWA 8 RYNEK PRACY</t>
  </si>
  <si>
    <r>
      <rPr>
        <b/>
        <sz val="12"/>
        <rFont val="Arial"/>
        <family val="2"/>
        <charset val="238"/>
      </rPr>
      <t>Działanie 8.2</t>
    </r>
    <r>
      <rPr>
        <sz val="12"/>
        <rFont val="Arial"/>
        <family val="2"/>
        <charset val="238"/>
      </rPr>
      <t xml:space="preserve"> </t>
    </r>
    <r>
      <rPr>
        <b/>
        <sz val="12"/>
        <rFont val="Arial"/>
        <family val="2"/>
        <charset val="238"/>
      </rPr>
      <t>Wsparcie osób poszukujących pracy - nie przewiduje się naboru w 2017 r.</t>
    </r>
  </si>
  <si>
    <t>• fundacje;
• organizacje pracodawców;
• osoby prowadzące działalność gospodarczą;
• przedsiębiorcy; 
• jednostki samorządu terytorialnego, ich związki i stowarzyszenia; 
• jednostki organizacyjne jst; 
• samorządy gospodarcze i zawodowe;
• stowarzyszenia i organizacje społeczne; 
• szkoły lub placówki oświatowe; 
• uczelnie wyższe; 
• wspólnoty samorządowe.</t>
  </si>
  <si>
    <t>8.3.A Bezzwrotne dotacje obejmujące: doradztwo oraz szkolenia umożliwiające uzyskanie wiedzy i umiejętności niezbędnych do podjęcia i prowadzenia działalności gospodarczej; przyznanie bezzwrotnych środków finansowych na rozwój przedsiębiorczości; wsparcie pomostowe obejmujące szkolenia i doradztwo w zakresie efektywnego wykorzystania dotacji oraz pomostowe wsparcie finansowe</t>
  </si>
  <si>
    <t>opublikowanie ogłoszenia o  konkursie:
12 lipca 2017 r.
planowany termin rozpoczęcia składania wniosków:
14 sierpnia 2017 r.</t>
  </si>
  <si>
    <t>• osoby prowadzące działalność gospodarczą;
• przedsiębiorcy, organizacje pracodawców, stowarzyszenia, związki zawodowe;  
• jednostki samorządu terytorialnego, w tym samorządowe jednostki organizacyjne;
 • spółdzielnie; 
• samodzielne publiczne zakłady opieki zdrowotnej;
• fundacje;
• wspólnoty mieszkaniowe;
• placówki systemu oświaty, inne jednostki organizacyjne systemu oświaty niepubliczne.</t>
  </si>
  <si>
    <t>8.4.A Aktywizacja zawodowa osób opiekujących się dziećmi w wieku do lat 3 poprzez tworzenie i rozwijanie miejsc opieki nad dziećmi do lat 3 zgodnie z ustawą o opiece nad dziećmi w wieku do lat 3 oraz pokrywanie kosztów opieki</t>
  </si>
  <si>
    <t>11.2020 r.</t>
  </si>
  <si>
    <t xml:space="preserve">Konkurs będzie ukierunkowany na Obszary Strategicznej Interwencji (OSI). 
Alokacja w ramach konkursu zostanie podzielona na 5 OSI:
ZOI - 771 529
LGOI - 1 248 286
OIDB - 760 103
OIRW - 549 493
ZKD - 957 445
</t>
  </si>
  <si>
    <t>Działanie 8.5 Przystosowanie do zmian zachodzących w gospodarce w ramach działań outplacementowych - nie przewiduje się naboru w 2017 r.</t>
  </si>
  <si>
    <t>Działanie 8.6 Zwiększenie konkurencyjności przedsiębiorstw i przedsiębiorców z sektora MMŚP - nie przewiduje się naboru w 2017 r.</t>
  </si>
  <si>
    <t>OŚ PRIORYTETOWA 9 WŁĄCZENIE SPOŁECZNE</t>
  </si>
  <si>
    <t>• Powiatowe Centra Pomocy Rodzinie 
(obszar interwencji PCPR wykracza poza terytorialne granice ZIT oraz OSI)</t>
  </si>
  <si>
    <t xml:space="preserve">• Ośrodki Pomocy Społecznej; 
• Powiatowe Centra Pomocy Rodzinie 
(obszar interwencji OPS i PCPR nie wykracza poza terytorialne granice OSI).
Miasta na prawach powiatu realizują jeden projekt łącząc w nim zadania OPS i PCPR. </t>
  </si>
  <si>
    <t xml:space="preserve">Alokacja przeznaczona na konkurs zostanie podzielona na 5 pul OSI ze względu na obszar realizacji projektu:
ZOI - 373 205
LGOI - 379 989
OIDB - 411 301
OIRW - 328 569
ZKD - 444 498
</t>
  </si>
  <si>
    <t xml:space="preserve">• Ośrodki Pomocy Społecznej; 
• Powiatowe Centra Pomocy Rodzinie 
(obszar interwencji OPS i PCPR nie wykracza poza terytorialne granice ZIT).
Miasta na prawach powiatu realizują jeden projekt łącząc w nim zadania OPS i PCPR. </t>
  </si>
  <si>
    <t xml:space="preserve">Działanie 9.2 Dostęp do wysokiej jakości usług społecznych </t>
  </si>
  <si>
    <t xml:space="preserve">opublikowanie ogłoszenia o  konkursie:
6 marca 2017 r.
planowany termin naboru:
10 kwietnia 2017 r.                     </t>
  </si>
  <si>
    <t>• jednostki samorządu terytorialnego, ich związki i stowarzyszenia; 
• jednostki organizacyjne jst; 
• jednostki organizacyjne pomocy społecznej; 
• organizacje pozarządowe; 
• podmioty prowadzące działalność w obszarze pomocy społecznej oraz systemu wspierania rodziny i pieczy zastępczej; 
• podmioty ekonomii społecznej oraz przedsiębiorstwa społeczne; 
• kościoły, związki wyznaniowe oraz osoby prawne kościołów i związków wyznaniowych.</t>
  </si>
  <si>
    <t xml:space="preserve">
9.2.B Usługi wsparcia pieczy zastępczej
</t>
  </si>
  <si>
    <t>02.2021 r.</t>
  </si>
  <si>
    <t>9.2.B Usługi wsparcia rodziny i pieczy zastępczej</t>
  </si>
  <si>
    <t>9.2.B Usługi wsparcia pieczy zastępczej</t>
  </si>
  <si>
    <t>Poddziałanie 9.2.4 - ZIT AW</t>
  </si>
  <si>
    <t>opublikowanie ogłoszenia o  konkursie:
8 września 2017 r.
planowane rozpoczęcie naboru:
9 października 2017 r.</t>
  </si>
  <si>
    <t xml:space="preserve">
9.3.B Wsparcie deinstytucjonalizacji opieki nad osobami zależnymi poprzez rozwój alternatywnych form opieki nad osobami niesamodzielnymi
</t>
  </si>
  <si>
    <t>Działanie 9.4 Wspieranie gospodarki społecznej - nie przewiduje się naboru w 2017 r.</t>
  </si>
  <si>
    <t>OŚ PRORYTETOWA 10 EDUKACJA</t>
  </si>
  <si>
    <t xml:space="preserve"> Poddziałanie 10.1.1 -  horyzontalne i OSI</t>
  </si>
  <si>
    <t>opublikowanie ogłoszenia o  konkursie:
2 października 2017 r.
planowane rozpoczęcie naboru:
2 listopada 2017 r.</t>
  </si>
  <si>
    <t xml:space="preserve">Alokacja przeznaczona na konkurs zostanie podzielona na 5 pul OSI ze względu na obszar realizacji projektu oraz dodatkową pulę na projekty horyzontalne:
horyzontalne - 620 215
ZOI -  584 995
LGOI - 942 506
OIDB - 537 355
OIRW - 415 215
ZKD - 621 000
</t>
  </si>
  <si>
    <t xml:space="preserve"> Poddziałanie 10.1.2 - ZIT WROF</t>
  </si>
  <si>
    <t>Poddziałanie 10.1.4 – ZIT AW</t>
  </si>
  <si>
    <t xml:space="preserve"> Poddziałanie 10.2.1 -  horyzontalne i OSI </t>
  </si>
  <si>
    <t>opublikowanie ogłoszenia o  konkursie:
5 stycznia 2017 r.
planowane rozpoczęcie naboru:
6 lutego 2017 r.</t>
  </si>
  <si>
    <t>• jednostki samorządu terytorialnego, ich związki i stowarzyszenia; 
• jednostki organizacyjne jst;  
• organizacje pozarządowe;  
• organy prowadzące publiczne i niepubliczne szkoły podstawowe, gimnazjalne i ponadgimnazjalne.</t>
  </si>
  <si>
    <t>Alokacja przeznaczona na konkurs zostanie podzielona na 5 pul OSI ze względu na obszar realizacji projektu oraz dodatkową pulę na projekty horyzontalne:
horyzontalne - 1 043 919
ZOI - 782 939
LGOI - 1 252 703
OIDB - 730 744
OIRW - 574 156
ZKD - 835 136</t>
  </si>
  <si>
    <t>Poddziałanie 10.2.2 - ZIT WrOF</t>
  </si>
  <si>
    <t xml:space="preserve"> Poddziałanie 10.2.3 -  ZIT AJ</t>
  </si>
  <si>
    <t xml:space="preserve"> Poddziałanie 10.2.4 - ZIT AW</t>
  </si>
  <si>
    <t>IZ RPO WD
 ZIT AW</t>
  </si>
  <si>
    <t>Działanie 10.3 horyzontalne</t>
  </si>
  <si>
    <t>opublikowanie ogłoszenia o  konkursie:
3 lipca 2017 r.
planowane rozpoczęcie naboru:
3 sierpnia 2017 r.</t>
  </si>
  <si>
    <t>• wszystkie podmioty - z wyłączeniem osób fizycznych (nie dotyczy osób prowadzących działalność gospodarczą lub oświatową na podstawie przepisów odrębnych); 
• jednostki samorządu terytorialnego, ich związki i stowarzyszenia; 
• jednostki organizacyjne jst; 
• organizacje pozarządowe; 
• przedsiębiorstwa,
• instytucje otoczenia biznesu; 
• uczelnie wyższe.</t>
  </si>
  <si>
    <t>Poddziałanie 10.4.1 - horyzontalne i OSI</t>
  </si>
  <si>
    <t>opublikowanie ogłoszenia o  konkursie:
1 lutego 2017 r.
planowane rozpoczęcie naboru:
6 marca 2017 r.</t>
  </si>
  <si>
    <t xml:space="preserve">Alokacja przeznaczona na konkurs zostanie podzielona na 5 pul OSI ze względu na obszar realizacji projektu oraz dodatkową pulę na projekty horyzontalne:
horyzontalne - 1 533 181
ZOI - 1 170 298
LGOI - 1 850 612
OIDB - 1 065 205
OIRW - 811 122
ZKD - 1 235 492
</t>
  </si>
  <si>
    <t xml:space="preserve"> Poddziałanie 10.4.2 - ZIT WROF</t>
  </si>
  <si>
    <t xml:space="preserve"> Poddziałanie 10.4.3 - ZIT AJ</t>
  </si>
  <si>
    <t xml:space="preserve"> Poddziałanie 10.4.4 - ZIT AW</t>
  </si>
  <si>
    <t>IZ RPO WD
ZIT AW</t>
  </si>
  <si>
    <t xml:space="preserve"> Poddziałanie 10.4.1 -horyzontalne i OSI</t>
  </si>
  <si>
    <t>opublikowanie ogłoszenia o  konkursie:
15 września 2017 r.
planowane rozpoczęcie naboru
16 paździenika 2017 r.</t>
  </si>
  <si>
    <t>• jednostki samorządu terytorialnego, ich związki i stowarzyszenia;  
• jednostki organizacyjne jst; 
• organy prowadzące publiczne i niepubliczne szkoły i placówki prowadzące kształcenie zawodowe;
• placówki kształcenia ustawicznego, placówki kształcenia praktycznego oraz ośrodki dokształcania i doskonalenia zawodowego, umożliwiające uzyskanie i uzupełnienie wiedzy, umiejętności i kwalifikacji zawodowych; 
• instytucje rynku pracy, o których mowa w art. 6 ustawy z dnia 20 kwietnia 2004 r. o promocji zatrudnienia i instytucjach rynku pracy (Dz. U. z 2008 r. Nr 69, poz. 415, z późn. zm.), prowadzące działalność edukacyjno-szkoleniową;  
• podmioty prowadzące działalność oświatową, o której mowa w art. 83a ust. 2 ustawy o systemie oświaty.</t>
  </si>
  <si>
    <t>03.2020 r.</t>
  </si>
  <si>
    <t>Alokacja przeznaczona na konkurs zostanie podzielona na 5 pul OSI ze względu na obszar realizacji projektu oraz dodatkową pulę na projekty horyzontalne:
horyzontalne - 484 390
ZOI - 369 742
LGOI - 584 679
OIDB - 336 539
OIRW - 256 264
ZKD - 390 339</t>
  </si>
  <si>
    <t>Poddziałanie 10.4.4 - ZIT AW</t>
  </si>
  <si>
    <t>9.2.A  Usługi asystenckie i opiekuńcze 
9.2.B Usługi wsparcia rodziny i pieczy zastępczej
9.2.C  Mieszkania wspomagane</t>
  </si>
  <si>
    <t>9.2.A  Usługi asystenckie i opiekuńcze 
9.2.C  Mieszkania wspomagane</t>
  </si>
  <si>
    <t xml:space="preserve">• jednostki samorządu terytorialnego, ich związki i stowarzyszenia; 
• jednostki organizacyjne jst; 
• organizacje pozarządowe; 
• organy prowadzące publiczne i niepubliczne przedszkola i inne formy wychowania przedszkolnego;              </t>
  </si>
  <si>
    <t>10.2.A Kształtowanie kompetencji kluczowych na rynku pracy
10.2.B Nauczanie eksperymentalne oraz metody zindywidualizowanego podejścia do ucznia
10.2.C Realizacja programów pomocy stypendialnej dla uczniów o specjalnych potrzebach edukacyjnych
10.2.D Wsparcie w zakresie pracy z uczniem, uczniem młodszym przy jego przechodzeniu na kolejny etap kształcenia
10.2.E Doradztwo i opieka psychologiczno-pedagogiczna
10.2.F Rozszerzanie oferty szkół o zagadnienia związane z poradnictwem i doradztwem edukacyjno-zawodowym
10.2.G Podwyższania kwalifikacji dla nauczycieli i pracowników pedagogicznych pod kątem kompetencji kluczowych uczniów
10.2.H Wspieranie pomocy psychologiczno-pedagogicznej u nauczycieli i pracowników pedagogicznych</t>
  </si>
  <si>
    <t>opublikowanie ogłoszenia o  konkursie: 
30 listopada 2017 r.
planowany termin rozpoczęcia składania wniosków:
2 stycznia 2018 r.</t>
  </si>
  <si>
    <t>opublikowanie ogłoszenia o konkursie:                                           7 grudnia 2017 r.                   
planowany termin rozpoczęcia składania wniosków:                               
9 stycznia 2018 r.</t>
  </si>
  <si>
    <t>opublikowanie ogłoszenia o  konkursie:
29 września 2017 r.
planowany termin rozpoczęcia składania wniosków:
5 listopada 2017 r.</t>
  </si>
  <si>
    <t xml:space="preserve">Harmonogram może ulec zmianie.  Poza prezentowanymi naborami, przewiduje się również  nabory na instrumenty zwrotne, na które przeznaczone są odrębne środki. </t>
  </si>
  <si>
    <t xml:space="preserve">• jednostki samorządu terytorialnego, ich związki i stowarzyszenia; 
• jednostki organizacyjne jst; 
• organizacje pozarządowe; 
• organy prowadzące publiczne i niepubliczne przedszkola i inne formy wychowania przedszkolnego                 • przedsiębiorcy. </t>
  </si>
  <si>
    <r>
      <rPr>
        <u/>
        <sz val="12"/>
        <rFont val="Arial"/>
        <family val="2"/>
        <charset val="238"/>
      </rPr>
      <t>W zakresie projektów typu 9.1.A.:</t>
    </r>
    <r>
      <rPr>
        <sz val="12"/>
        <rFont val="Arial"/>
        <family val="2"/>
        <charset val="238"/>
      </rPr>
      <t xml:space="preserve">
• jednostki samorządu terytorialnego, ich związki i stowarzyszenia; 
• jednostki organizacyjne j.s.t.; 
• jednostki organizacyjne pomocy społecznej; 
• organizacje pozarządowe; 
• lokalne grupy działania; 
• podmioty ekonomii społecznej oraz przedsiębiorstwa społeczne; 
• kościoły, związki wyznaniowe oraz osoby prawne kościołów i związków wyznaniowych; 
• PFRON.
</t>
    </r>
    <r>
      <rPr>
        <u/>
        <sz val="12"/>
        <rFont val="Arial"/>
        <family val="2"/>
        <charset val="238"/>
      </rPr>
      <t>W zakresie projektów typu 9.1.C.:</t>
    </r>
    <r>
      <rPr>
        <sz val="12"/>
        <rFont val="Arial"/>
        <family val="2"/>
        <charset val="238"/>
      </rPr>
      <t xml:space="preserve">
• jednostki samorządu terytorialnego, ich związki i stowarzyszenia; 
• jednostki organizacyjne j.s.t.; 
• organizacje pozarządowe; 
• podmioty ekonomii społecznej oraz przedsiębiorstwa społeczne;
• jednostki organizacyjne pomocy społecznej;
• lokalne grupy działania;
• kościoły, związki wyznaniowe oraz osoby prawne kościołów i związków wyznaniowych.</t>
    </r>
  </si>
  <si>
    <t>opublikowanie ogłoszenia o  konkursie:
19 sierpnia 2017 r. 
planowany termin rozpoczęcia składania wniosków:
19 września 2017 r.</t>
  </si>
  <si>
    <t xml:space="preserve">• jednostki samorządu terytorialnego, ich związki i stowarzyszenia; 
• jednostki organizacyjne jst; 
• organizacje pozarządowe; 
• organy prowadzące publiczne i niepubliczne przedszkola i inne form wychowania przedszkolnego                       • przedsiębiorcy. </t>
  </si>
  <si>
    <t>Działanie 4.1 - horyzontalne</t>
  </si>
  <si>
    <t>Termin może ulec zmianie z uwagi na przedłużający się proces zatwierdzania WPGO i planów inwestycyjnych</t>
  </si>
  <si>
    <t>opublikowanie ogłoszenia o  konkursie:
30 maja 2017 r.
planowany termin rozpoczęcia składania wniosków:
29 czerwca 2017 r.</t>
  </si>
  <si>
    <t xml:space="preserve">
09.2019 r.</t>
  </si>
  <si>
    <t>• jednostki samorządu terytorialnego, ich związki i stowarzyszenia; 
• jednostki organizacyjne jst;  
• przedsiębiorcy;  
• osoby prowadzące działalność gospodarczą;  
• organizacje pozarządowe;  
• podmioty ekonomii społecznej;  
• podmioty lecznicze</t>
  </si>
  <si>
    <t>opublikowanie ogłoszenia o  konkursie:
8 lutego 2017 r.
planowany termin rozpoczęcia składania wniosków:
16 marca 2017 r.</t>
  </si>
  <si>
    <t>Alokacja przeznaczona na konkurs zostanie podzielona  na realizację programów profilaktycznych - raka piersi i szyjki macicy w subregionach - wałbrzyskim i legnicko – głogowskim.</t>
  </si>
  <si>
    <t>Działanie 8.7 Aktywne i zdrowe starzenie się - nie przewiduje się naboru w 2016 r.</t>
  </si>
  <si>
    <t>Działanie 9.3 Dostęp do wysokiej jakości usług zdrowotnych - nie przewiduje się naboru w 2016 r.</t>
  </si>
  <si>
    <t>Działanie 4.1. Gospodarka odpadami</t>
  </si>
  <si>
    <t>opublikowanie ogłoszenia o  konkursie:
13 marca 2017 r.
planowany termin rozpoczęcia składania wniosków:
18 kwietnia 2017 r.</t>
  </si>
  <si>
    <t>Działanie 4.4. Ochrona i udostępnianie zasobów przyrodniczych</t>
  </si>
  <si>
    <t>Załącznik  do Uchwały nr                                  Zarządu Województwa Dolnośląskiego z dnia          września  2016 r.</t>
  </si>
  <si>
    <t xml:space="preserve"> 
1.4.C Promocja oferty gospodarczej regionu na rynkach krajowych i międzynarodowych</t>
  </si>
  <si>
    <t xml:space="preserve">10.4.F  Kształcenie osób dorosłych, zgłaszających z własnej inicjatywy potrzebę podniesienia kompetencji lub kwalifikacji zawodowych w formach pozaszkolnych, organizowanych we współpracy z pracodawcami.
</t>
  </si>
  <si>
    <t>W zakresie projektów typu 9.1.A.:
• jednostki samorządu terytorialnego, ich związki i stowarzyszenia; 
• jednostki organizacyjne j.s.t.; 
• jednostki organizacyjne pomocy społecznej; 
• organizacje pozarządowe; 
• lokalne grupy działania; 
• podmioty ekonomii społecznej oraz przedsiębiorstwa społeczne; 
• kościoły, związki wyznaniowe oraz osoby prawne kościołów i związków wyznaniowych; 
• PFRON.
W zakresie projektów typu 9.1.C.:
• jednostki samorządu terytorialnego, ich związki i stowarzyszenia; 
• jednostki organizacyjne j.s.t.; 
• organizacje pozarządowe; 
• podmioty ekonomii społecznej oraz przedsiębiorstwa społeczne;
• jednostki organizacyjne pomocy społecznej;
• lokalne grupy działania;
• kościoły, związki wyznaniowe oraz osoby prawne kościołów i związków wyznaniowych.</t>
  </si>
  <si>
    <t>08.2021</t>
  </si>
  <si>
    <t xml:space="preserve">Alokacja przeznaczona na konkurs zostanie podzielona na 5 pul OSI ze względu na obszar realizacji projektu:
ZOI - 365 970
LGOI - 372 623
OIDB - 403 328
OIRW - 322 199
ZKD - 435 880
</t>
  </si>
  <si>
    <t>Poddzialanie 1.5.2 - ZIT AW</t>
  </si>
  <si>
    <t>opublikowanie ogłoszenia o  konkursie: 
 30 czerwca 2017 r.
planowany termin rozpoczęcia składania wniosków:
1 września 2017 r.</t>
  </si>
  <si>
    <r>
      <t xml:space="preserve">• MŚP;
• zgrupowania i partnerstwa MŚP;                                                                                               </t>
    </r>
    <r>
      <rPr>
        <u/>
        <sz val="12"/>
        <rFont val="Arial"/>
        <family val="2"/>
        <charset val="238"/>
      </rPr>
      <t xml:space="preserve"> działające powyżej 2 lat </t>
    </r>
  </si>
  <si>
    <t xml:space="preserve">Działanie 1.5 Rozwój produktów i usług w MŚP </t>
  </si>
  <si>
    <t>opublikowanie ogłoszenia o  konkursie:                                                 1 grudnia 2017 r.
planowany termin rozpoczęcia składania wniosków:
15 stycznia 2018 r.</t>
  </si>
  <si>
    <t>opublikowanie ogłoszenia o  konkursie:                                                   18 grudnia 2017 r. 
planowany termin rozpoczęcia składania wniosków:
30 stycznia  2018 r.</t>
  </si>
  <si>
    <t>opublikowanie ogłoszenia o  konkursie:
26 kwietnia 2017 r.
planowany termin naboru
2 czerwca 2017 r.</t>
  </si>
  <si>
    <t>opublikowanie ogłoszenia o  konkursie:
27 września 2017 r.
planowany termin naboru
30 października 2017 r.</t>
  </si>
  <si>
    <t>10.1.A Uruchamianie nowych miejsc w ośrodkach edukacji przedszkolnej 
10.1.B Rozszerzenie oferty ośrodka wychowania przedszkolnego o dodatkowe zajęcia edukacyjne i specjalistyczne wyrównujące szanse edukacyjne dzieci w zakresie stwierdzonych deficytów oraz zwiększajace szanse edukacyjne dzieci  
10.1.C Doskonalenie umiejętności, kompetencji lub kwalifikacji zawodowych nauczycieli ośrodków wychowania przedszkolnego</t>
  </si>
  <si>
    <t>10.2.A Kształtowanie kompetencji kluczowych na rynku pracy
10.2.B Tworzenie w szkołach warunków do nauczania eksperymentalnego
10.2.C Realizacja programów pomocy stypendialnej dla uczniów o specjalnych potrzebach edukacyjnych
10.2.D Wsparcie w zakresie indywidualizacji pracy z uczniem ze specjalnymi potrzebami edukacyjnymi i rozwojowymi, w tym wsparcie ucznia młodszego
10.2.E Doradztwo i opieka psychologiczno-pedagogiczna dla uczniów
10.2.F Rozszerzanie oferty szkół o zagadnienia związane z poradnictwem i doradztwem edukacyjno-zawodowym
10.2.G Podwyższanie kwalifikacji nauczycieli i pracowników pedagogicznych pod kątem kompetencji kluczowych uczniów
10.2.H Podwyższanie kwalifikacji nauczycieli i pracowników pedagogicznych pod kątem wykorzystania narzędzi wspierających pomoc psychologiczno-pedagogiczną</t>
  </si>
  <si>
    <t>10.4.A Staże, praktyki zawodowe
10.4.B Kształcenie i szkolenie w zawodach
10.4.C Działania przyczyniające się do zwiększonego i pelnego udziału młodzieży o specjalnych potrzebach edukacyjnych, poprzez pomoc stypendialną dla uczniów szczególnie uzdolnionych w zakresie przedmiotów zawodowych
10.4.D Doradztwo edukacyjno-zawodowe dla nauczycieli 
10.4.E Przygotowanie szkół i placówek prowadzących kształcenie zawodowe 
10.4.G Podwyższanie kwalifikacji dla nauczycieli zawodu oraz instruktorów praktycznej nauki zawodu we współpracy z uczelniami i rynkiem pracy 
10.4.H Podwyższanie kwalifikacji dla nauczycieli zawodu oraz instruktorów praktycznej nauki zawodu</t>
  </si>
  <si>
    <t>opublikowanie ogłoszenia o konkursie:                                           27 stycznia 2017 r.                   
planowany termin rozpoczęcia składania wniosków:                               
28 luty 2017 r.</t>
  </si>
  <si>
    <t>08.2020 r.</t>
  </si>
  <si>
    <t>opublikowanie ogłoszenia o  konkursie: 
27 kwietnia 2017 r.
planowany termin rozpoczęcia składania wniosków:
29 maja 2017 r.</t>
  </si>
  <si>
    <t>Załącznik do Uchwały nr  3009/V/16         Zarządu Województwa Dolnośląskiego z dnia   21 listopada     2016 r.</t>
  </si>
</sst>
</file>

<file path=xl/styles.xml><?xml version="1.0" encoding="utf-8"?>
<styleSheet xmlns="http://schemas.openxmlformats.org/spreadsheetml/2006/main">
  <numFmts count="9">
    <numFmt numFmtId="42" formatCode="_-* #,##0\ &quot;zł&quot;_-;\-* #,##0\ &quot;zł&quot;_-;_-* &quot;-&quot;\ &quot;zł&quot;_-;_-@_-"/>
    <numFmt numFmtId="44" formatCode="_-* #,##0.00\ &quot;zł&quot;_-;\-* #,##0.00\ &quot;zł&quot;_-;_-* &quot;-&quot;??\ &quot;zł&quot;_-;_-@_-"/>
    <numFmt numFmtId="43" formatCode="_-* #,##0.00\ _z_ł_-;\-* #,##0.00\ _z_ł_-;_-* &quot;-&quot;??\ _z_ł_-;_-@_-"/>
    <numFmt numFmtId="164" formatCode="#,##0\ &quot;zł&quot;"/>
    <numFmt numFmtId="165" formatCode="#,##0.00\ _z_ł"/>
    <numFmt numFmtId="166" formatCode="#,##0\ [$€-1]"/>
    <numFmt numFmtId="167" formatCode="_-[$€-2]\ * #,##0.00_-;\-[$€-2]\ * #,##0.00_-;_-[$€-2]\ * &quot;-&quot;??_-;_-@_-"/>
    <numFmt numFmtId="168" formatCode="#,##0.00\ [$€-1]"/>
    <numFmt numFmtId="169" formatCode="0.0000"/>
  </numFmts>
  <fonts count="49">
    <font>
      <sz val="11"/>
      <color theme="1"/>
      <name val="Czcionka tekstu podstawowego"/>
      <family val="2"/>
      <charset val="238"/>
    </font>
    <font>
      <sz val="11"/>
      <color theme="1"/>
      <name val="Calibri"/>
      <family val="2"/>
      <charset val="238"/>
      <scheme val="minor"/>
    </font>
    <font>
      <sz val="10"/>
      <color indexed="8"/>
      <name val="Arial"/>
      <family val="2"/>
      <charset val="238"/>
    </font>
    <font>
      <b/>
      <sz val="12"/>
      <color indexed="8"/>
      <name val="Arial"/>
      <family val="2"/>
      <charset val="238"/>
    </font>
    <font>
      <sz val="10"/>
      <color indexed="8"/>
      <name val="Czcionka tekstu podstawowego"/>
      <family val="2"/>
      <charset val="238"/>
    </font>
    <font>
      <sz val="10"/>
      <name val="Arial"/>
      <family val="2"/>
      <charset val="238"/>
    </font>
    <font>
      <sz val="11"/>
      <name val="Czcionka tekstu podstawowego"/>
      <family val="2"/>
      <charset val="238"/>
    </font>
    <font>
      <b/>
      <sz val="12"/>
      <name val="Arial"/>
      <family val="2"/>
      <charset val="238"/>
    </font>
    <font>
      <sz val="8"/>
      <color indexed="81"/>
      <name val="Tahoma"/>
      <family val="2"/>
      <charset val="238"/>
    </font>
    <font>
      <b/>
      <sz val="8"/>
      <color indexed="81"/>
      <name val="Tahoma"/>
      <family val="2"/>
      <charset val="238"/>
    </font>
    <font>
      <sz val="11"/>
      <color theme="1"/>
      <name val="Czcionka tekstu podstawowego"/>
      <family val="2"/>
      <charset val="238"/>
    </font>
    <font>
      <sz val="11"/>
      <color theme="1"/>
      <name val="Calibri"/>
      <family val="2"/>
      <charset val="238"/>
    </font>
    <font>
      <b/>
      <sz val="11"/>
      <color theme="1"/>
      <name val="Calibri"/>
      <family val="2"/>
      <charset val="238"/>
    </font>
    <font>
      <sz val="12"/>
      <color theme="1"/>
      <name val="Calibri"/>
      <family val="2"/>
      <charset val="238"/>
    </font>
    <font>
      <b/>
      <sz val="11"/>
      <color theme="1"/>
      <name val="Czcionka tekstu podstawowego"/>
      <charset val="238"/>
    </font>
    <font>
      <i/>
      <sz val="11"/>
      <color theme="1"/>
      <name val="Calibri"/>
      <family val="2"/>
      <charset val="238"/>
    </font>
    <font>
      <b/>
      <sz val="12"/>
      <color theme="1"/>
      <name val="Calibri"/>
      <family val="2"/>
      <charset val="238"/>
    </font>
    <font>
      <b/>
      <sz val="14"/>
      <color theme="1"/>
      <name val="Czcionka tekstu podstawowego"/>
      <charset val="238"/>
    </font>
    <font>
      <sz val="14"/>
      <name val="Arial"/>
      <family val="2"/>
      <charset val="238"/>
    </font>
    <font>
      <b/>
      <sz val="14"/>
      <name val="Arial"/>
      <family val="2"/>
      <charset val="238"/>
    </font>
    <font>
      <b/>
      <sz val="16"/>
      <name val="Arial"/>
      <family val="2"/>
      <charset val="238"/>
    </font>
    <font>
      <b/>
      <strike/>
      <sz val="12"/>
      <name val="Arial"/>
      <family val="2"/>
      <charset val="238"/>
    </font>
    <font>
      <b/>
      <i/>
      <sz val="12"/>
      <name val="Arial"/>
      <family val="2"/>
      <charset val="238"/>
    </font>
    <font>
      <sz val="12"/>
      <name val="Arial"/>
      <family val="2"/>
      <charset val="238"/>
    </font>
    <font>
      <strike/>
      <sz val="12"/>
      <name val="Arial"/>
      <family val="2"/>
      <charset val="238"/>
    </font>
    <font>
      <sz val="12"/>
      <name val="Times New Roman"/>
      <family val="1"/>
      <charset val="238"/>
    </font>
    <font>
      <sz val="12"/>
      <color theme="1"/>
      <name val="Times New Roman"/>
      <family val="1"/>
      <charset val="238"/>
    </font>
    <font>
      <sz val="14"/>
      <color theme="1"/>
      <name val="Times New Roman"/>
      <family val="1"/>
      <charset val="238"/>
    </font>
    <font>
      <sz val="16"/>
      <color theme="1"/>
      <name val="Times New Roman"/>
      <family val="1"/>
      <charset val="238"/>
    </font>
    <font>
      <sz val="18"/>
      <color theme="1"/>
      <name val="Times New Roman"/>
      <family val="1"/>
      <charset val="238"/>
    </font>
    <font>
      <b/>
      <sz val="20"/>
      <name val="Times New Roman"/>
      <family val="1"/>
      <charset val="238"/>
    </font>
    <font>
      <b/>
      <sz val="18"/>
      <color theme="1"/>
      <name val="Times New Roman"/>
      <family val="1"/>
      <charset val="238"/>
    </font>
    <font>
      <sz val="11"/>
      <name val="Arial"/>
      <family val="2"/>
      <charset val="238"/>
    </font>
    <font>
      <sz val="18"/>
      <name val="Arial"/>
      <family val="2"/>
      <charset val="238"/>
    </font>
    <font>
      <b/>
      <strike/>
      <sz val="14"/>
      <name val="Arial"/>
      <family val="2"/>
      <charset val="238"/>
    </font>
    <font>
      <b/>
      <sz val="18"/>
      <name val="Arial"/>
      <family val="2"/>
      <charset val="238"/>
    </font>
    <font>
      <strike/>
      <sz val="18"/>
      <name val="Arial"/>
      <family val="2"/>
      <charset val="238"/>
    </font>
    <font>
      <b/>
      <sz val="20"/>
      <name val="Arial"/>
      <family val="2"/>
      <charset val="238"/>
    </font>
    <font>
      <sz val="12"/>
      <color rgb="FFFF0000"/>
      <name val="Arial"/>
      <family val="2"/>
      <charset val="238"/>
    </font>
    <font>
      <u/>
      <sz val="11"/>
      <color theme="10"/>
      <name val="Czcionka tekstu podstawowego"/>
      <family val="2"/>
      <charset val="238"/>
    </font>
    <font>
      <u/>
      <sz val="12"/>
      <name val="Arial"/>
      <family val="2"/>
      <charset val="238"/>
    </font>
    <font>
      <b/>
      <u/>
      <sz val="12"/>
      <name val="Arial"/>
      <family val="2"/>
      <charset val="238"/>
    </font>
    <font>
      <sz val="12"/>
      <name val="Czcionka tekstu podstawowego"/>
      <family val="2"/>
      <charset val="238"/>
    </font>
    <font>
      <sz val="12"/>
      <color theme="1"/>
      <name val="Czcionka tekstu podstawowego"/>
      <family val="2"/>
      <charset val="238"/>
    </font>
    <font>
      <u/>
      <sz val="11"/>
      <name val="Czcionka tekstu podstawowego"/>
      <family val="2"/>
      <charset val="238"/>
    </font>
    <font>
      <sz val="12"/>
      <color rgb="FFFF0000"/>
      <name val="Czcionka tekstu podstawowego"/>
      <family val="2"/>
      <charset val="238"/>
    </font>
    <font>
      <u/>
      <sz val="11"/>
      <name val="Arial"/>
      <family val="2"/>
      <charset val="238"/>
    </font>
    <font>
      <b/>
      <sz val="12"/>
      <color theme="0" tint="-0.14999847407452621"/>
      <name val="Arial"/>
      <family val="2"/>
      <charset val="238"/>
    </font>
    <font>
      <u/>
      <sz val="12"/>
      <name val="Czcionka tekstu podstawowego"/>
      <family val="2"/>
      <charset val="238"/>
    </font>
  </fonts>
  <fills count="7">
    <fill>
      <patternFill patternType="none"/>
    </fill>
    <fill>
      <patternFill patternType="gray125"/>
    </fill>
    <fill>
      <patternFill patternType="solid">
        <fgColor indexed="22"/>
        <bgColor indexed="64"/>
      </patternFill>
    </fill>
    <fill>
      <patternFill patternType="solid">
        <fgColor theme="4" tint="0.59999389629810485"/>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top style="thin">
        <color theme="0"/>
      </top>
      <bottom/>
      <diagonal/>
    </border>
    <border>
      <left style="thin">
        <color indexed="64"/>
      </left>
      <right style="thin">
        <color indexed="64"/>
      </right>
      <top style="thin">
        <color theme="0"/>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top/>
      <bottom/>
      <diagonal/>
    </border>
    <border>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s>
  <cellStyleXfs count="125">
    <xf numFmtId="0" fontId="0" fillId="0" borderId="0"/>
    <xf numFmtId="43"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0" fontId="10" fillId="0" borderId="0"/>
    <xf numFmtId="43"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9" fontId="10" fillId="0" borderId="0" applyFont="0" applyFill="0" applyBorder="0" applyAlignment="0" applyProtection="0"/>
    <xf numFmtId="0" fontId="39" fillId="0" borderId="0" applyNumberForma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2"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 fillId="0" borderId="0"/>
    <xf numFmtId="44" fontId="10" fillId="0" borderId="0" applyFont="0" applyFill="0" applyBorder="0" applyAlignment="0" applyProtection="0"/>
  </cellStyleXfs>
  <cellXfs count="550">
    <xf numFmtId="0" fontId="0" fillId="0" borderId="0" xfId="0"/>
    <xf numFmtId="0" fontId="2" fillId="0" borderId="0" xfId="0" applyFont="1" applyAlignment="1">
      <alignment horizontal="left" vertical="center" wrapText="1"/>
    </xf>
    <xf numFmtId="0" fontId="2" fillId="2" borderId="1" xfId="0" applyFont="1" applyFill="1" applyBorder="1" applyAlignment="1">
      <alignment horizontal="left" vertical="center" wrapText="1"/>
    </xf>
    <xf numFmtId="2" fontId="2" fillId="2" borderId="1" xfId="0" applyNumberFormat="1" applyFont="1" applyFill="1" applyBorder="1" applyAlignment="1">
      <alignment horizontal="left" vertical="center" wrapText="1"/>
    </xf>
    <xf numFmtId="0" fontId="2" fillId="2"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3" fontId="4"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9" fontId="2"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3" fontId="2" fillId="0" borderId="1" xfId="0" applyNumberFormat="1" applyFont="1" applyFill="1" applyBorder="1" applyAlignment="1">
      <alignment horizontal="center" vertical="center"/>
    </xf>
    <xf numFmtId="0" fontId="2" fillId="0" borderId="1" xfId="0" applyFont="1" applyFill="1" applyBorder="1" applyAlignment="1">
      <alignment vertical="center" wrapText="1"/>
    </xf>
    <xf numFmtId="0" fontId="5" fillId="0" borderId="1" xfId="0" applyFont="1" applyFill="1" applyBorder="1" applyAlignment="1">
      <alignment horizontal="center" vertical="center" wrapText="1"/>
    </xf>
    <xf numFmtId="3" fontId="5" fillId="0" borderId="1" xfId="0" applyNumberFormat="1" applyFont="1" applyFill="1" applyBorder="1" applyAlignment="1">
      <alignment horizontal="center" vertical="center" wrapText="1"/>
    </xf>
    <xf numFmtId="3" fontId="2" fillId="0" borderId="1" xfId="0" applyNumberFormat="1" applyFont="1" applyFill="1" applyBorder="1" applyAlignment="1">
      <alignment horizontal="center" vertical="center" wrapText="1"/>
    </xf>
    <xf numFmtId="9" fontId="2" fillId="0" borderId="1" xfId="0" applyNumberFormat="1" applyFont="1" applyFill="1" applyBorder="1" applyAlignment="1">
      <alignment horizontal="left" vertical="center" wrapText="1"/>
    </xf>
    <xf numFmtId="2" fontId="2" fillId="0" borderId="0" xfId="0" applyNumberFormat="1" applyFont="1" applyAlignment="1">
      <alignment horizontal="left" vertical="center" wrapText="1"/>
    </xf>
    <xf numFmtId="4" fontId="0" fillId="0" borderId="0" xfId="0" applyNumberFormat="1"/>
    <xf numFmtId="0" fontId="0" fillId="0" borderId="0" xfId="0" applyNumberFormat="1"/>
    <xf numFmtId="0" fontId="0" fillId="0" borderId="1" xfId="0" applyBorder="1"/>
    <xf numFmtId="0" fontId="11" fillId="0" borderId="1" xfId="0" applyFont="1" applyBorder="1" applyAlignment="1">
      <alignment wrapText="1"/>
    </xf>
    <xf numFmtId="0" fontId="12" fillId="0" borderId="1" xfId="0" applyFont="1" applyBorder="1" applyAlignment="1">
      <alignment wrapText="1"/>
    </xf>
    <xf numFmtId="0" fontId="11" fillId="0" borderId="1" xfId="0" applyNumberFormat="1" applyFont="1" applyBorder="1" applyAlignment="1">
      <alignment wrapText="1"/>
    </xf>
    <xf numFmtId="4" fontId="13" fillId="0" borderId="1" xfId="0" applyNumberFormat="1" applyFont="1" applyBorder="1" applyAlignment="1">
      <alignment wrapText="1"/>
    </xf>
    <xf numFmtId="4" fontId="14" fillId="0" borderId="1" xfId="0" applyNumberFormat="1" applyFont="1" applyBorder="1"/>
    <xf numFmtId="0" fontId="13" fillId="0" borderId="1" xfId="0" applyNumberFormat="1" applyFont="1" applyBorder="1" applyAlignment="1">
      <alignment wrapText="1"/>
    </xf>
    <xf numFmtId="0" fontId="15" fillId="0" borderId="1" xfId="0" applyFont="1" applyBorder="1" applyAlignment="1">
      <alignment wrapText="1"/>
    </xf>
    <xf numFmtId="4" fontId="16" fillId="0" borderId="1" xfId="0" applyNumberFormat="1" applyFont="1" applyBorder="1" applyAlignment="1">
      <alignment wrapText="1"/>
    </xf>
    <xf numFmtId="4" fontId="17" fillId="0" borderId="1" xfId="0" applyNumberFormat="1" applyFont="1" applyBorder="1"/>
    <xf numFmtId="4" fontId="0" fillId="0" borderId="1" xfId="0" applyNumberFormat="1" applyBorder="1"/>
    <xf numFmtId="0" fontId="0" fillId="0" borderId="1" xfId="0" applyNumberFormat="1" applyBorder="1"/>
    <xf numFmtId="4" fontId="0" fillId="0" borderId="0" xfId="0" applyNumberFormat="1" applyAlignment="1">
      <alignment horizontal="right"/>
    </xf>
    <xf numFmtId="43" fontId="2" fillId="3" borderId="1" xfId="1" applyFont="1" applyFill="1" applyBorder="1" applyAlignment="1">
      <alignment horizontal="left" vertical="center" wrapText="1"/>
    </xf>
    <xf numFmtId="0" fontId="2" fillId="3" borderId="1" xfId="0" applyFont="1" applyFill="1" applyBorder="1" applyAlignment="1">
      <alignment horizontal="left" vertical="center" wrapText="1"/>
    </xf>
    <xf numFmtId="0" fontId="2" fillId="0" borderId="0" xfId="0" applyFont="1" applyFill="1" applyBorder="1" applyAlignment="1">
      <alignment horizontal="left" vertical="center" wrapText="1"/>
    </xf>
    <xf numFmtId="9" fontId="2" fillId="4" borderId="1" xfId="0" applyNumberFormat="1" applyFont="1" applyFill="1" applyBorder="1" applyAlignment="1">
      <alignment horizontal="center" vertical="center" wrapText="1"/>
    </xf>
    <xf numFmtId="0" fontId="2" fillId="4" borderId="1" xfId="0" applyFont="1" applyFill="1" applyBorder="1" applyAlignment="1">
      <alignment horizontal="left" vertical="center" wrapText="1"/>
    </xf>
    <xf numFmtId="3" fontId="2" fillId="4" borderId="1" xfId="0" applyNumberFormat="1" applyFont="1" applyFill="1" applyBorder="1" applyAlignment="1">
      <alignment horizontal="center" vertical="center" wrapText="1"/>
    </xf>
    <xf numFmtId="0" fontId="2" fillId="4" borderId="1" xfId="0" applyFont="1" applyFill="1" applyBorder="1" applyAlignment="1">
      <alignment horizontal="center" vertical="center" wrapText="1"/>
    </xf>
    <xf numFmtId="2" fontId="2" fillId="4" borderId="0" xfId="0" applyNumberFormat="1" applyFont="1" applyFill="1" applyBorder="1" applyAlignment="1">
      <alignment horizontal="center" vertical="center" wrapText="1"/>
    </xf>
    <xf numFmtId="0" fontId="5" fillId="4" borderId="1" xfId="0" applyFont="1" applyFill="1" applyBorder="1" applyAlignment="1">
      <alignment horizontal="center" vertical="center" wrapText="1"/>
    </xf>
    <xf numFmtId="3" fontId="5" fillId="4" borderId="1" xfId="0" applyNumberFormat="1" applyFont="1" applyFill="1" applyBorder="1" applyAlignment="1">
      <alignment horizontal="center" vertical="center" wrapText="1"/>
    </xf>
    <xf numFmtId="43" fontId="2" fillId="0" borderId="0" xfId="1" applyFont="1" applyFill="1" applyBorder="1" applyAlignment="1">
      <alignment horizontal="left" vertical="center" wrapText="1"/>
    </xf>
    <xf numFmtId="3" fontId="2" fillId="0" borderId="0" xfId="0" applyNumberFormat="1" applyFont="1" applyFill="1" applyAlignment="1">
      <alignment horizontal="left" vertical="center" wrapText="1"/>
    </xf>
    <xf numFmtId="0" fontId="2" fillId="0" borderId="0" xfId="0" applyFont="1" applyFill="1" applyAlignment="1">
      <alignment horizontal="left" vertical="center" wrapText="1"/>
    </xf>
    <xf numFmtId="0" fontId="2" fillId="5" borderId="1" xfId="0" applyFont="1" applyFill="1" applyBorder="1" applyAlignment="1">
      <alignment horizontal="left" vertical="center" wrapText="1"/>
    </xf>
    <xf numFmtId="9" fontId="5" fillId="4" borderId="1" xfId="0" applyNumberFormat="1" applyFont="1" applyFill="1" applyBorder="1" applyAlignment="1">
      <alignment horizontal="center" vertical="center" wrapText="1"/>
    </xf>
    <xf numFmtId="43" fontId="5" fillId="3" borderId="0" xfId="1" applyFont="1" applyFill="1" applyBorder="1" applyAlignment="1">
      <alignment horizontal="left" vertical="center" wrapText="1"/>
    </xf>
    <xf numFmtId="0" fontId="5" fillId="3" borderId="0" xfId="0" applyFont="1" applyFill="1" applyBorder="1" applyAlignment="1">
      <alignment horizontal="left" vertical="center" wrapText="1"/>
    </xf>
    <xf numFmtId="0" fontId="5" fillId="4" borderId="1" xfId="0" applyFont="1" applyFill="1" applyBorder="1" applyAlignment="1">
      <alignment horizontal="left" vertical="center" wrapText="1"/>
    </xf>
    <xf numFmtId="3" fontId="5" fillId="4" borderId="1" xfId="0" applyNumberFormat="1" applyFont="1" applyFill="1" applyBorder="1" applyAlignment="1">
      <alignment horizontal="center" vertical="center"/>
    </xf>
    <xf numFmtId="0" fontId="18" fillId="0" borderId="0" xfId="0" applyFont="1" applyAlignment="1">
      <alignment horizontal="center" vertical="center" wrapText="1"/>
    </xf>
    <xf numFmtId="0" fontId="7" fillId="2" borderId="1" xfId="0" applyFont="1" applyFill="1" applyBorder="1" applyAlignment="1">
      <alignment horizontal="center" vertical="center" wrapText="1"/>
    </xf>
    <xf numFmtId="3" fontId="7" fillId="2" borderId="1" xfId="0" applyNumberFormat="1" applyFont="1" applyFill="1" applyBorder="1" applyAlignment="1">
      <alignment horizontal="center" vertical="center" wrapText="1"/>
    </xf>
    <xf numFmtId="0" fontId="23" fillId="0" borderId="0" xfId="0" applyFont="1" applyAlignment="1">
      <alignment horizontal="center" vertical="center" wrapText="1"/>
    </xf>
    <xf numFmtId="0" fontId="23" fillId="0" borderId="1" xfId="0" applyFont="1" applyBorder="1" applyAlignment="1">
      <alignment horizontal="center" vertical="center"/>
    </xf>
    <xf numFmtId="0" fontId="23" fillId="0" borderId="1" xfId="0" applyFont="1" applyBorder="1" applyAlignment="1">
      <alignment horizontal="center" vertical="center" wrapText="1"/>
    </xf>
    <xf numFmtId="0" fontId="25" fillId="0" borderId="0" xfId="0" applyFont="1" applyAlignment="1">
      <alignment horizontal="left" vertical="center" wrapText="1"/>
    </xf>
    <xf numFmtId="0" fontId="26" fillId="0" borderId="0" xfId="0" applyFont="1"/>
    <xf numFmtId="3" fontId="26" fillId="0" borderId="0" xfId="0" applyNumberFormat="1" applyFont="1"/>
    <xf numFmtId="166" fontId="26" fillId="0" borderId="0" xfId="0" applyNumberFormat="1" applyFont="1"/>
    <xf numFmtId="0" fontId="26" fillId="0" borderId="0" xfId="0" applyFont="1" applyFill="1"/>
    <xf numFmtId="0" fontId="25" fillId="0" borderId="0" xfId="0" applyFont="1" applyFill="1"/>
    <xf numFmtId="2" fontId="26" fillId="0" borderId="0" xfId="0" applyNumberFormat="1" applyFont="1"/>
    <xf numFmtId="0" fontId="26" fillId="0" borderId="0" xfId="0" applyNumberFormat="1" applyFont="1" applyBorder="1" applyAlignment="1">
      <alignment horizontal="center"/>
    </xf>
    <xf numFmtId="0" fontId="26" fillId="0" borderId="0" xfId="0" applyFont="1" applyAlignment="1">
      <alignment horizontal="center"/>
    </xf>
    <xf numFmtId="0" fontId="26" fillId="0" borderId="0" xfId="0" applyFont="1" applyAlignment="1">
      <alignment horizontal="center" wrapText="1"/>
    </xf>
    <xf numFmtId="3" fontId="29" fillId="0" borderId="0" xfId="0" applyNumberFormat="1" applyFont="1" applyAlignment="1">
      <alignment horizontal="right"/>
    </xf>
    <xf numFmtId="3" fontId="29" fillId="0" borderId="0" xfId="0" applyNumberFormat="1" applyFont="1" applyAlignment="1">
      <alignment horizontal="right" vertical="center"/>
    </xf>
    <xf numFmtId="166" fontId="29" fillId="0" borderId="0" xfId="0" applyNumberFormat="1" applyFont="1" applyAlignment="1">
      <alignment horizontal="right" vertical="center"/>
    </xf>
    <xf numFmtId="49" fontId="27" fillId="0" borderId="0" xfId="0" applyNumberFormat="1" applyFont="1" applyAlignment="1">
      <alignment horizontal="center"/>
    </xf>
    <xf numFmtId="0" fontId="29" fillId="0" borderId="1" xfId="0" applyFont="1" applyBorder="1" applyAlignment="1">
      <alignment horizontal="right" vertical="center"/>
    </xf>
    <xf numFmtId="0" fontId="29" fillId="0" borderId="0" xfId="0" applyFont="1" applyAlignment="1">
      <alignment horizontal="right" vertical="center"/>
    </xf>
    <xf numFmtId="0" fontId="30" fillId="0" borderId="1" xfId="0" applyFont="1" applyBorder="1" applyAlignment="1">
      <alignment horizontal="right" vertical="center" wrapText="1"/>
    </xf>
    <xf numFmtId="3" fontId="31" fillId="0" borderId="1" xfId="0" applyNumberFormat="1" applyFont="1" applyBorder="1" applyAlignment="1">
      <alignment horizontal="right" vertical="center"/>
    </xf>
    <xf numFmtId="0" fontId="28" fillId="0" borderId="1" xfId="0" applyNumberFormat="1" applyFont="1" applyBorder="1" applyAlignment="1">
      <alignment horizontal="center" wrapText="1"/>
    </xf>
    <xf numFmtId="0" fontId="26" fillId="0" borderId="1" xfId="0" applyNumberFormat="1" applyFont="1" applyBorder="1" applyAlignment="1">
      <alignment horizontal="center"/>
    </xf>
    <xf numFmtId="0" fontId="23"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0" fontId="23" fillId="0" borderId="1" xfId="0" applyNumberFormat="1"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23" fillId="0" borderId="1" xfId="0" applyNumberFormat="1" applyFont="1" applyFill="1" applyBorder="1" applyAlignment="1">
      <alignment horizontal="center" vertical="center" wrapText="1"/>
    </xf>
    <xf numFmtId="3" fontId="20" fillId="0" borderId="1" xfId="0" applyNumberFormat="1" applyFont="1" applyFill="1" applyBorder="1" applyAlignment="1">
      <alignment horizontal="center" vertical="center" wrapText="1"/>
    </xf>
    <xf numFmtId="0" fontId="23" fillId="0" borderId="8" xfId="0" applyFont="1" applyBorder="1" applyAlignment="1">
      <alignment vertical="center"/>
    </xf>
    <xf numFmtId="0" fontId="18" fillId="0" borderId="8" xfId="0" applyFont="1" applyBorder="1" applyAlignment="1">
      <alignment vertical="center"/>
    </xf>
    <xf numFmtId="3" fontId="33" fillId="0" borderId="0" xfId="0" applyNumberFormat="1" applyFont="1" applyAlignment="1">
      <alignment horizontal="right" vertical="center" wrapText="1"/>
    </xf>
    <xf numFmtId="166" fontId="33" fillId="0" borderId="0" xfId="0" applyNumberFormat="1" applyFont="1" applyAlignment="1">
      <alignment horizontal="right" vertical="center" wrapText="1"/>
    </xf>
    <xf numFmtId="0" fontId="23" fillId="0" borderId="0" xfId="0" applyFont="1" applyAlignment="1">
      <alignment horizontal="left" vertical="center" wrapText="1"/>
    </xf>
    <xf numFmtId="0" fontId="33" fillId="0" borderId="0" xfId="0" applyFont="1" applyAlignment="1">
      <alignment horizontal="right" vertical="center" wrapText="1"/>
    </xf>
    <xf numFmtId="0" fontId="23" fillId="0" borderId="1" xfId="0" applyFont="1" applyFill="1" applyBorder="1"/>
    <xf numFmtId="49" fontId="34" fillId="2" borderId="1" xfId="0" applyNumberFormat="1" applyFont="1" applyFill="1" applyBorder="1" applyAlignment="1">
      <alignment horizontal="center" vertical="center" wrapText="1"/>
    </xf>
    <xf numFmtId="3" fontId="35" fillId="2" borderId="1" xfId="0" applyNumberFormat="1"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3" fontId="33" fillId="0" borderId="1" xfId="0" applyNumberFormat="1" applyFont="1" applyBorder="1" applyAlignment="1">
      <alignment horizontal="center" vertical="center"/>
    </xf>
    <xf numFmtId="3" fontId="33"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xf>
    <xf numFmtId="49" fontId="19" fillId="0" borderId="1" xfId="0" applyNumberFormat="1" applyFont="1" applyFill="1" applyBorder="1" applyAlignment="1">
      <alignment horizontal="center" vertical="center" wrapText="1"/>
    </xf>
    <xf numFmtId="3" fontId="35" fillId="0" borderId="1" xfId="0" applyNumberFormat="1" applyFont="1" applyFill="1" applyBorder="1" applyAlignment="1">
      <alignment horizontal="center" vertical="center" wrapText="1"/>
    </xf>
    <xf numFmtId="166" fontId="35" fillId="0" borderId="1" xfId="0" applyNumberFormat="1" applyFont="1" applyFill="1" applyBorder="1" applyAlignment="1">
      <alignment horizontal="center" vertical="center" wrapText="1"/>
    </xf>
    <xf numFmtId="0" fontId="35" fillId="2" borderId="1" xfId="0" applyFont="1" applyFill="1" applyBorder="1" applyAlignment="1">
      <alignment horizontal="center" vertical="center" wrapText="1"/>
    </xf>
    <xf numFmtId="166" fontId="33" fillId="0" borderId="1" xfId="0" applyNumberFormat="1" applyFont="1" applyFill="1" applyBorder="1" applyAlignment="1">
      <alignment horizontal="center" vertical="center" wrapText="1"/>
    </xf>
    <xf numFmtId="3" fontId="33" fillId="6" borderId="1" xfId="0" applyNumberFormat="1" applyFont="1" applyFill="1" applyBorder="1" applyAlignment="1">
      <alignment horizontal="center" vertical="center" wrapText="1"/>
    </xf>
    <xf numFmtId="2" fontId="7" fillId="2" borderId="1" xfId="0" applyNumberFormat="1" applyFont="1" applyFill="1" applyBorder="1" applyAlignment="1">
      <alignment horizontal="center" vertical="center" wrapText="1"/>
    </xf>
    <xf numFmtId="2" fontId="35" fillId="2" borderId="1" xfId="0" applyNumberFormat="1" applyFont="1" applyFill="1" applyBorder="1" applyAlignment="1">
      <alignment horizontal="center" vertical="center" wrapText="1"/>
    </xf>
    <xf numFmtId="49" fontId="23" fillId="0" borderId="1" xfId="0" applyNumberFormat="1" applyFont="1" applyBorder="1" applyAlignment="1">
      <alignment horizontal="center" vertical="center" wrapText="1"/>
    </xf>
    <xf numFmtId="3" fontId="33" fillId="0" borderId="1" xfId="0" applyNumberFormat="1" applyFont="1" applyBorder="1" applyAlignment="1">
      <alignment horizontal="center" vertical="center" wrapText="1"/>
    </xf>
    <xf numFmtId="166" fontId="36" fillId="0" borderId="1" xfId="0" applyNumberFormat="1" applyFont="1" applyBorder="1" applyAlignment="1">
      <alignment horizontal="center" vertical="center" wrapText="1"/>
    </xf>
    <xf numFmtId="166" fontId="33" fillId="0" borderId="3" xfId="0" applyNumberFormat="1" applyFont="1" applyFill="1" applyBorder="1" applyAlignment="1">
      <alignment horizontal="center" vertical="center" wrapText="1"/>
    </xf>
    <xf numFmtId="49" fontId="33" fillId="0" borderId="1" xfId="0" applyNumberFormat="1" applyFont="1" applyFill="1" applyBorder="1" applyAlignment="1">
      <alignment horizontal="center" vertical="center" wrapText="1"/>
    </xf>
    <xf numFmtId="3" fontId="33" fillId="0" borderId="1" xfId="2" applyNumberFormat="1" applyFont="1" applyFill="1" applyBorder="1" applyAlignment="1">
      <alignment horizontal="center" vertical="center" wrapText="1"/>
    </xf>
    <xf numFmtId="0" fontId="7" fillId="4" borderId="1" xfId="0" applyFont="1" applyFill="1" applyBorder="1" applyAlignment="1">
      <alignment horizontal="center" vertical="center" wrapText="1"/>
    </xf>
    <xf numFmtId="3" fontId="33" fillId="0" borderId="1" xfId="3" applyNumberFormat="1" applyFont="1" applyFill="1" applyBorder="1" applyAlignment="1">
      <alignment horizontal="center" vertical="center" wrapText="1"/>
    </xf>
    <xf numFmtId="166" fontId="36" fillId="0" borderId="1" xfId="2" applyNumberFormat="1" applyFont="1" applyFill="1" applyBorder="1" applyAlignment="1">
      <alignment horizontal="center" vertical="center" wrapText="1"/>
    </xf>
    <xf numFmtId="3" fontId="33" fillId="0" borderId="1" xfId="0" applyNumberFormat="1" applyFont="1" applyFill="1" applyBorder="1" applyAlignment="1">
      <alignment horizontal="right" vertical="center" wrapText="1"/>
    </xf>
    <xf numFmtId="166" fontId="33" fillId="0" borderId="1" xfId="2" applyNumberFormat="1" applyFont="1" applyFill="1" applyBorder="1" applyAlignment="1">
      <alignment horizontal="center" vertical="center" wrapText="1"/>
    </xf>
    <xf numFmtId="0" fontId="23" fillId="2" borderId="1" xfId="0" applyFont="1" applyFill="1" applyBorder="1" applyAlignment="1">
      <alignment horizontal="center" vertical="center" wrapText="1"/>
    </xf>
    <xf numFmtId="0" fontId="33" fillId="2" borderId="1" xfId="0" applyFont="1" applyFill="1" applyBorder="1" applyAlignment="1">
      <alignment horizontal="center" vertical="center" wrapText="1"/>
    </xf>
    <xf numFmtId="168" fontId="33" fillId="0" borderId="1" xfId="0" applyNumberFormat="1" applyFont="1" applyFill="1" applyBorder="1" applyAlignment="1">
      <alignment horizontal="center" vertical="center" wrapText="1"/>
    </xf>
    <xf numFmtId="4" fontId="23" fillId="0" borderId="1" xfId="0" applyNumberFormat="1" applyFont="1" applyBorder="1" applyAlignment="1">
      <alignment horizontal="center" vertical="center"/>
    </xf>
    <xf numFmtId="0" fontId="37" fillId="0" borderId="1" xfId="0" applyFont="1" applyBorder="1" applyAlignment="1">
      <alignment horizontal="right" vertical="center" wrapText="1"/>
    </xf>
    <xf numFmtId="0" fontId="7" fillId="0" borderId="1" xfId="0" applyNumberFormat="1" applyFont="1" applyFill="1" applyBorder="1" applyAlignment="1">
      <alignment vertical="center" wrapText="1"/>
    </xf>
    <xf numFmtId="2" fontId="33" fillId="0" borderId="1" xfId="0" applyNumberFormat="1" applyFont="1" applyFill="1" applyBorder="1" applyAlignment="1">
      <alignment horizontal="right" vertical="center"/>
    </xf>
    <xf numFmtId="0" fontId="23" fillId="0" borderId="0" xfId="0" applyFont="1"/>
    <xf numFmtId="0" fontId="33" fillId="0" borderId="1" xfId="0" applyFont="1" applyBorder="1" applyAlignment="1">
      <alignment horizontal="right" vertical="center"/>
    </xf>
    <xf numFmtId="3" fontId="33" fillId="0" borderId="1" xfId="0" applyNumberFormat="1" applyFont="1" applyBorder="1" applyAlignment="1">
      <alignment horizontal="right" vertical="center"/>
    </xf>
    <xf numFmtId="3" fontId="33" fillId="0" borderId="1" xfId="0" applyNumberFormat="1" applyFont="1" applyFill="1" applyBorder="1" applyAlignment="1">
      <alignment horizontal="right" vertical="center"/>
    </xf>
    <xf numFmtId="3" fontId="33" fillId="0" borderId="1" xfId="0" applyNumberFormat="1" applyFont="1" applyBorder="1" applyAlignment="1">
      <alignment horizontal="right" vertical="center" wrapText="1"/>
    </xf>
    <xf numFmtId="2" fontId="23" fillId="0" borderId="0" xfId="0" applyNumberFormat="1" applyFont="1"/>
    <xf numFmtId="43" fontId="33" fillId="0" borderId="1" xfId="1" applyFont="1" applyBorder="1" applyAlignment="1">
      <alignment horizontal="right" vertical="center"/>
    </xf>
    <xf numFmtId="3" fontId="35" fillId="0" borderId="1" xfId="0" applyNumberFormat="1" applyFont="1" applyBorder="1" applyAlignment="1">
      <alignment horizontal="right" vertical="center"/>
    </xf>
    <xf numFmtId="0" fontId="7" fillId="2" borderId="1" xfId="0" applyFont="1" applyFill="1" applyBorder="1" applyAlignment="1">
      <alignment horizontal="center" vertical="center" wrapText="1"/>
    </xf>
    <xf numFmtId="166" fontId="7" fillId="2"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3" fontId="33" fillId="0" borderId="3" xfId="0" applyNumberFormat="1" applyFont="1" applyBorder="1" applyAlignment="1">
      <alignment horizontal="right" vertical="center"/>
    </xf>
    <xf numFmtId="3" fontId="33" fillId="0" borderId="2" xfId="0" applyNumberFormat="1" applyFont="1" applyBorder="1" applyAlignment="1">
      <alignment horizontal="right" vertical="center"/>
    </xf>
    <xf numFmtId="4" fontId="23" fillId="0" borderId="0" xfId="0" applyNumberFormat="1" applyFont="1"/>
    <xf numFmtId="3" fontId="33" fillId="5" borderId="1" xfId="0" applyNumberFormat="1" applyFont="1" applyFill="1" applyBorder="1" applyAlignment="1">
      <alignment horizontal="center" vertical="center" wrapText="1"/>
    </xf>
    <xf numFmtId="3" fontId="33" fillId="5" borderId="1" xfId="0" applyNumberFormat="1" applyFont="1" applyFill="1" applyBorder="1" applyAlignment="1">
      <alignment horizontal="center" vertical="center"/>
    </xf>
    <xf numFmtId="0" fontId="7" fillId="5" borderId="1" xfId="0" applyFont="1" applyFill="1" applyBorder="1" applyAlignment="1">
      <alignment horizontal="center" vertical="center" wrapText="1"/>
    </xf>
    <xf numFmtId="0" fontId="19" fillId="0" borderId="0" xfId="0" applyNumberFormat="1" applyFont="1" applyBorder="1" applyAlignment="1">
      <alignment horizontal="center" vertical="center" wrapText="1"/>
    </xf>
    <xf numFmtId="0" fontId="23" fillId="0" borderId="1" xfId="8" applyFont="1" applyFill="1" applyBorder="1" applyAlignment="1">
      <alignment horizontal="center" vertical="center" wrapText="1"/>
    </xf>
    <xf numFmtId="3" fontId="23" fillId="0" borderId="1" xfId="0" applyNumberFormat="1" applyFont="1" applyFill="1" applyBorder="1" applyAlignment="1">
      <alignment horizontal="center" vertical="center" wrapText="1"/>
    </xf>
    <xf numFmtId="3" fontId="23" fillId="0" borderId="1" xfId="3" applyNumberFormat="1" applyFont="1" applyFill="1" applyBorder="1" applyAlignment="1">
      <alignment horizontal="center" vertical="center" wrapText="1"/>
    </xf>
    <xf numFmtId="166" fontId="23" fillId="0" borderId="1" xfId="3" applyNumberFormat="1" applyFont="1" applyFill="1" applyBorder="1" applyAlignment="1">
      <alignment horizontal="center" vertical="center" wrapText="1"/>
    </xf>
    <xf numFmtId="168" fontId="23" fillId="0" borderId="1" xfId="0" applyNumberFormat="1" applyFont="1" applyFill="1" applyBorder="1" applyAlignment="1">
      <alignment horizontal="center" vertical="center" wrapText="1"/>
    </xf>
    <xf numFmtId="49" fontId="40" fillId="0" borderId="1" xfId="17" applyNumberFormat="1" applyFont="1" applyFill="1" applyBorder="1" applyAlignment="1">
      <alignment horizontal="center" vertical="center" wrapText="1"/>
    </xf>
    <xf numFmtId="0" fontId="23" fillId="0" borderId="6" xfId="0" applyFont="1" applyFill="1" applyBorder="1" applyAlignment="1">
      <alignment horizontal="center" vertical="center" wrapText="1"/>
    </xf>
    <xf numFmtId="3" fontId="23" fillId="0" borderId="2" xfId="3" applyNumberFormat="1" applyFont="1" applyFill="1" applyBorder="1" applyAlignment="1">
      <alignment horizontal="center" vertical="center" wrapText="1"/>
    </xf>
    <xf numFmtId="166" fontId="24" fillId="0" borderId="0" xfId="3" applyNumberFormat="1" applyFont="1" applyFill="1" applyBorder="1" applyAlignment="1">
      <alignment horizontal="center" vertical="center" wrapText="1"/>
    </xf>
    <xf numFmtId="166" fontId="23" fillId="0" borderId="1" xfId="0" applyNumberFormat="1" applyFont="1" applyFill="1" applyBorder="1" applyAlignment="1">
      <alignment horizontal="center" vertical="center" wrapText="1"/>
    </xf>
    <xf numFmtId="3" fontId="23" fillId="0" borderId="1" xfId="2" applyNumberFormat="1" applyFont="1" applyFill="1" applyBorder="1" applyAlignment="1">
      <alignment horizontal="center" vertical="center" wrapText="1"/>
    </xf>
    <xf numFmtId="49" fontId="23" fillId="0" borderId="6" xfId="8" applyNumberFormat="1" applyFont="1" applyFill="1" applyBorder="1" applyAlignment="1">
      <alignment horizontal="center" vertical="center" wrapText="1"/>
    </xf>
    <xf numFmtId="49" fontId="23" fillId="0" borderId="1" xfId="8" applyNumberFormat="1" applyFont="1" applyFill="1" applyBorder="1" applyAlignment="1">
      <alignment horizontal="center" vertical="center" wrapText="1"/>
    </xf>
    <xf numFmtId="3" fontId="23" fillId="0" borderId="1" xfId="8" applyNumberFormat="1" applyFont="1" applyFill="1" applyBorder="1" applyAlignment="1">
      <alignment horizontal="center" vertical="center" wrapText="1"/>
    </xf>
    <xf numFmtId="0" fontId="7" fillId="0" borderId="1" xfId="8" applyFont="1" applyFill="1" applyBorder="1" applyAlignment="1">
      <alignment horizontal="center" vertical="center" wrapText="1"/>
    </xf>
    <xf numFmtId="3" fontId="23" fillId="0" borderId="3" xfId="3" applyNumberFormat="1" applyFont="1" applyFill="1" applyBorder="1" applyAlignment="1">
      <alignment horizontal="center" vertical="center" wrapText="1"/>
    </xf>
    <xf numFmtId="0" fontId="23" fillId="0" borderId="6" xfId="0" applyFont="1" applyFill="1" applyBorder="1" applyAlignment="1">
      <alignment wrapText="1"/>
    </xf>
    <xf numFmtId="0" fontId="7" fillId="0" borderId="21" xfId="0" applyFont="1" applyFill="1" applyBorder="1" applyAlignment="1">
      <alignment horizontal="center" vertical="center" wrapText="1"/>
    </xf>
    <xf numFmtId="0" fontId="23" fillId="0" borderId="21" xfId="8" applyFont="1" applyFill="1" applyBorder="1" applyAlignment="1">
      <alignment horizontal="center" vertical="center" wrapText="1"/>
    </xf>
    <xf numFmtId="49" fontId="23" fillId="0" borderId="19" xfId="0" applyNumberFormat="1" applyFont="1" applyFill="1" applyBorder="1" applyAlignment="1">
      <alignment horizontal="center" vertical="center" wrapText="1"/>
    </xf>
    <xf numFmtId="0" fontId="23" fillId="0" borderId="19" xfId="0" applyFont="1" applyFill="1" applyBorder="1" applyAlignment="1">
      <alignment horizontal="center" vertical="center" wrapText="1"/>
    </xf>
    <xf numFmtId="49" fontId="7" fillId="0" borderId="19" xfId="0" applyNumberFormat="1" applyFont="1" applyFill="1" applyBorder="1" applyAlignment="1">
      <alignment horizontal="center" vertical="center" wrapText="1"/>
    </xf>
    <xf numFmtId="3" fontId="23" fillId="0" borderId="19" xfId="0" applyNumberFormat="1" applyFont="1" applyFill="1" applyBorder="1" applyAlignment="1">
      <alignment horizontal="center" vertical="center" wrapText="1"/>
    </xf>
    <xf numFmtId="3" fontId="23" fillId="0" borderId="19" xfId="3" applyNumberFormat="1" applyFont="1" applyFill="1" applyBorder="1" applyAlignment="1">
      <alignment horizontal="center" vertical="center" wrapText="1"/>
    </xf>
    <xf numFmtId="166" fontId="23" fillId="0" borderId="19" xfId="3" applyNumberFormat="1" applyFont="1" applyFill="1" applyBorder="1" applyAlignment="1">
      <alignment horizontal="center" vertical="center" wrapText="1"/>
    </xf>
    <xf numFmtId="165" fontId="23" fillId="0" borderId="22" xfId="0" applyNumberFormat="1" applyFont="1" applyFill="1" applyBorder="1" applyAlignment="1">
      <alignment horizontal="center" vertical="center" wrapText="1"/>
    </xf>
    <xf numFmtId="0" fontId="7" fillId="0" borderId="24" xfId="0" applyFont="1" applyFill="1" applyBorder="1" applyAlignment="1">
      <alignment horizontal="center" vertical="center" wrapText="1"/>
    </xf>
    <xf numFmtId="0" fontId="7" fillId="0" borderId="2" xfId="0" applyFont="1" applyFill="1" applyBorder="1" applyAlignment="1">
      <alignment horizontal="center" vertical="center" wrapText="1"/>
    </xf>
    <xf numFmtId="49" fontId="23" fillId="0" borderId="6" xfId="0" applyNumberFormat="1" applyFont="1" applyFill="1" applyBorder="1" applyAlignment="1">
      <alignment horizontal="center" vertical="center" wrapText="1"/>
    </xf>
    <xf numFmtId="0" fontId="7" fillId="0" borderId="3" xfId="0" applyNumberFormat="1" applyFont="1" applyFill="1" applyBorder="1" applyAlignment="1">
      <alignment horizontal="center" vertical="center" wrapText="1"/>
    </xf>
    <xf numFmtId="166" fontId="23" fillId="0" borderId="3" xfId="3" applyNumberFormat="1" applyFont="1" applyFill="1" applyBorder="1" applyAlignment="1">
      <alignment horizontal="center" vertical="center" wrapText="1"/>
    </xf>
    <xf numFmtId="3" fontId="7" fillId="0" borderId="2" xfId="0" applyNumberFormat="1" applyFont="1" applyFill="1" applyBorder="1" applyAlignment="1">
      <alignment horizontal="center" vertical="center" wrapText="1"/>
    </xf>
    <xf numFmtId="166" fontId="23" fillId="0" borderId="2" xfId="3" applyNumberFormat="1" applyFont="1" applyFill="1" applyBorder="1" applyAlignment="1">
      <alignment horizontal="center" vertical="center" wrapText="1"/>
    </xf>
    <xf numFmtId="43" fontId="23" fillId="0" borderId="6" xfId="0" applyNumberFormat="1" applyFont="1" applyFill="1" applyBorder="1" applyAlignment="1">
      <alignment wrapText="1"/>
    </xf>
    <xf numFmtId="166" fontId="23" fillId="0" borderId="6" xfId="0" applyNumberFormat="1" applyFont="1" applyFill="1" applyBorder="1" applyAlignment="1">
      <alignment horizontal="center" vertical="center" wrapText="1"/>
    </xf>
    <xf numFmtId="3" fontId="23" fillId="0" borderId="6" xfId="0" applyNumberFormat="1" applyFont="1" applyFill="1" applyBorder="1" applyAlignment="1">
      <alignment wrapText="1"/>
    </xf>
    <xf numFmtId="0" fontId="23" fillId="0" borderId="24" xfId="0" applyNumberFormat="1" applyFont="1" applyFill="1" applyBorder="1" applyAlignment="1">
      <alignment horizontal="center" vertical="center" wrapText="1"/>
    </xf>
    <xf numFmtId="49" fontId="23" fillId="0" borderId="16" xfId="0" applyNumberFormat="1" applyFont="1" applyFill="1" applyBorder="1" applyAlignment="1">
      <alignment horizontal="center" vertical="center" wrapText="1"/>
    </xf>
    <xf numFmtId="49" fontId="23" fillId="0" borderId="21" xfId="0" applyNumberFormat="1" applyFont="1" applyFill="1" applyBorder="1" applyAlignment="1">
      <alignment horizontal="center" vertical="center" wrapText="1"/>
    </xf>
    <xf numFmtId="165" fontId="23" fillId="0" borderId="21" xfId="0" applyNumberFormat="1" applyFont="1" applyFill="1" applyBorder="1" applyAlignment="1">
      <alignment horizontal="center" vertical="center" wrapText="1"/>
    </xf>
    <xf numFmtId="43" fontId="23" fillId="0" borderId="21" xfId="1" applyFont="1" applyFill="1" applyBorder="1" applyAlignment="1">
      <alignment horizontal="center" vertical="center" wrapText="1"/>
    </xf>
    <xf numFmtId="0" fontId="23" fillId="0" borderId="16" xfId="8" applyFont="1" applyFill="1" applyBorder="1" applyAlignment="1">
      <alignment horizontal="center" vertical="center" wrapText="1"/>
    </xf>
    <xf numFmtId="0" fontId="7" fillId="0" borderId="21" xfId="8" applyFont="1" applyFill="1" applyBorder="1" applyAlignment="1">
      <alignment horizontal="center" vertical="center" wrapText="1"/>
    </xf>
    <xf numFmtId="49" fontId="23" fillId="0" borderId="47" xfId="0"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23" fillId="0" borderId="19" xfId="0" applyNumberFormat="1" applyFont="1" applyFill="1" applyBorder="1" applyAlignment="1">
      <alignment horizontal="center" vertical="center" wrapText="1"/>
    </xf>
    <xf numFmtId="0" fontId="7" fillId="0" borderId="19" xfId="0" applyFont="1" applyFill="1" applyBorder="1" applyAlignment="1">
      <alignment horizontal="center" vertical="center" wrapText="1"/>
    </xf>
    <xf numFmtId="0" fontId="23" fillId="0" borderId="22" xfId="0" applyFont="1" applyFill="1" applyBorder="1" applyAlignment="1">
      <alignment horizontal="center" vertical="center" wrapText="1"/>
    </xf>
    <xf numFmtId="0" fontId="23" fillId="0" borderId="9" xfId="0" applyFont="1" applyFill="1" applyBorder="1" applyAlignment="1">
      <alignment horizontal="center" vertical="center" wrapText="1"/>
    </xf>
    <xf numFmtId="0" fontId="23" fillId="0" borderId="0" xfId="0" applyFont="1" applyFill="1" applyAlignment="1">
      <alignment horizontal="left" vertical="center" wrapText="1"/>
    </xf>
    <xf numFmtId="43" fontId="23" fillId="0" borderId="0" xfId="1" applyFont="1" applyFill="1" applyAlignment="1">
      <alignment horizontal="left" vertical="center" wrapText="1"/>
    </xf>
    <xf numFmtId="0" fontId="23" fillId="0" borderId="34" xfId="0" applyFont="1" applyFill="1" applyBorder="1" applyAlignment="1">
      <alignment horizontal="center" wrapText="1"/>
    </xf>
    <xf numFmtId="0" fontId="23" fillId="0" borderId="14" xfId="0" applyFont="1" applyFill="1" applyBorder="1" applyAlignment="1">
      <alignment horizontal="center" wrapText="1"/>
    </xf>
    <xf numFmtId="3" fontId="7" fillId="0" borderId="19" xfId="0" applyNumberFormat="1" applyFont="1" applyFill="1" applyBorder="1" applyAlignment="1">
      <alignment horizontal="center" vertical="center" wrapText="1"/>
    </xf>
    <xf numFmtId="0" fontId="7" fillId="0" borderId="6" xfId="0" applyFont="1" applyFill="1" applyBorder="1" applyAlignment="1">
      <alignment horizontal="center" vertical="center" wrapText="1"/>
    </xf>
    <xf numFmtId="166" fontId="24" fillId="0" borderId="1" xfId="3" applyNumberFormat="1" applyFont="1" applyFill="1" applyBorder="1" applyAlignment="1">
      <alignment horizontal="center" vertical="center" wrapText="1"/>
    </xf>
    <xf numFmtId="164" fontId="23" fillId="0" borderId="6" xfId="0" applyNumberFormat="1" applyFont="1" applyFill="1" applyBorder="1" applyAlignment="1">
      <alignment vertical="center" wrapText="1"/>
    </xf>
    <xf numFmtId="0" fontId="23" fillId="0" borderId="9" xfId="0" applyFont="1" applyFill="1" applyBorder="1" applyAlignment="1">
      <alignment wrapText="1"/>
    </xf>
    <xf numFmtId="166" fontId="23" fillId="0" borderId="6" xfId="0" applyNumberFormat="1" applyFont="1" applyFill="1" applyBorder="1" applyAlignment="1">
      <alignment wrapText="1"/>
    </xf>
    <xf numFmtId="3" fontId="23" fillId="0" borderId="6" xfId="0" applyNumberFormat="1" applyFont="1" applyFill="1" applyBorder="1" applyAlignment="1">
      <alignment horizontal="right" vertical="center" wrapText="1"/>
    </xf>
    <xf numFmtId="43" fontId="23" fillId="0" borderId="6" xfId="1" applyFont="1" applyFill="1" applyBorder="1" applyAlignment="1">
      <alignment wrapText="1"/>
    </xf>
    <xf numFmtId="0" fontId="23" fillId="0" borderId="47" xfId="0" applyFont="1" applyFill="1" applyBorder="1" applyAlignment="1">
      <alignment horizontal="center" vertical="center" wrapText="1"/>
    </xf>
    <xf numFmtId="0" fontId="23" fillId="0" borderId="21" xfId="0" applyFont="1" applyFill="1" applyBorder="1" applyAlignment="1">
      <alignment wrapText="1"/>
    </xf>
    <xf numFmtId="0" fontId="23" fillId="0" borderId="0" xfId="0" applyFont="1" applyFill="1" applyBorder="1" applyAlignment="1">
      <alignment horizontal="center" wrapText="1"/>
    </xf>
    <xf numFmtId="0" fontId="23" fillId="0" borderId="1" xfId="0" applyFont="1" applyFill="1" applyBorder="1" applyAlignment="1">
      <alignment horizontal="center" wrapText="1"/>
    </xf>
    <xf numFmtId="43" fontId="23" fillId="0" borderId="0" xfId="1" applyFont="1" applyFill="1" applyAlignment="1">
      <alignment wrapText="1"/>
    </xf>
    <xf numFmtId="0" fontId="23" fillId="0" borderId="0" xfId="0" applyFont="1" applyFill="1" applyBorder="1" applyAlignment="1">
      <alignment wrapText="1"/>
    </xf>
    <xf numFmtId="43" fontId="23" fillId="0" borderId="0" xfId="1" applyFont="1" applyFill="1" applyBorder="1" applyAlignment="1">
      <alignment wrapText="1"/>
    </xf>
    <xf numFmtId="49" fontId="40" fillId="0" borderId="2" xfId="17" applyNumberFormat="1" applyFont="1" applyFill="1" applyBorder="1" applyAlignment="1">
      <alignment horizontal="center" vertical="center" wrapText="1"/>
    </xf>
    <xf numFmtId="166" fontId="23" fillId="0" borderId="0" xfId="0" applyNumberFormat="1" applyFont="1" applyFill="1" applyAlignment="1">
      <alignment wrapText="1"/>
    </xf>
    <xf numFmtId="0" fontId="23" fillId="0" borderId="11" xfId="0" applyFont="1" applyFill="1" applyBorder="1" applyAlignment="1">
      <alignment wrapText="1"/>
    </xf>
    <xf numFmtId="0" fontId="40" fillId="0" borderId="12" xfId="17" applyFont="1" applyFill="1" applyBorder="1" applyAlignment="1">
      <alignment horizontal="center" vertical="top" wrapText="1"/>
    </xf>
    <xf numFmtId="167" fontId="23" fillId="0" borderId="0" xfId="1" applyNumberFormat="1" applyFont="1" applyFill="1" applyAlignment="1">
      <alignment wrapText="1"/>
    </xf>
    <xf numFmtId="0" fontId="40" fillId="0" borderId="2" xfId="17" applyFont="1" applyFill="1" applyBorder="1" applyAlignment="1">
      <alignment horizontal="center" wrapText="1"/>
    </xf>
    <xf numFmtId="0" fontId="40" fillId="0" borderId="13" xfId="17" applyFont="1" applyFill="1" applyBorder="1" applyAlignment="1">
      <alignment horizontal="center" vertical="top" wrapText="1"/>
    </xf>
    <xf numFmtId="43" fontId="23" fillId="0" borderId="0" xfId="0" applyNumberFormat="1" applyFont="1" applyFill="1" applyAlignment="1">
      <alignment wrapText="1"/>
    </xf>
    <xf numFmtId="3" fontId="23" fillId="0" borderId="0" xfId="0" applyNumberFormat="1" applyFont="1" applyFill="1" applyAlignment="1">
      <alignment wrapText="1"/>
    </xf>
    <xf numFmtId="0" fontId="40" fillId="0" borderId="19" xfId="17" applyFont="1" applyFill="1" applyBorder="1" applyAlignment="1">
      <alignment horizontal="center" vertical="center" wrapText="1"/>
    </xf>
    <xf numFmtId="3" fontId="40" fillId="0" borderId="1" xfId="17" applyNumberFormat="1" applyFont="1" applyFill="1" applyBorder="1" applyAlignment="1">
      <alignment horizontal="center" vertical="center" wrapText="1"/>
    </xf>
    <xf numFmtId="0" fontId="7" fillId="0" borderId="19" xfId="0" applyNumberFormat="1" applyFont="1" applyFill="1" applyBorder="1" applyAlignment="1">
      <alignment horizontal="center" vertical="center" wrapText="1"/>
    </xf>
    <xf numFmtId="3" fontId="23" fillId="0" borderId="8" xfId="0" applyNumberFormat="1" applyFont="1" applyFill="1" applyBorder="1" applyAlignment="1">
      <alignment horizontal="center" vertical="center"/>
    </xf>
    <xf numFmtId="166" fontId="23" fillId="0" borderId="7" xfId="0" applyNumberFormat="1" applyFont="1" applyFill="1" applyBorder="1" applyAlignment="1">
      <alignment horizontal="center" vertical="center" wrapText="1"/>
    </xf>
    <xf numFmtId="0" fontId="23" fillId="0" borderId="0" xfId="0" applyNumberFormat="1" applyFont="1" applyFill="1" applyAlignment="1">
      <alignment wrapText="1"/>
    </xf>
    <xf numFmtId="10" fontId="23" fillId="0" borderId="0" xfId="16" applyNumberFormat="1" applyFont="1" applyFill="1" applyAlignment="1">
      <alignment wrapText="1"/>
    </xf>
    <xf numFmtId="166" fontId="23" fillId="0" borderId="0" xfId="1" applyNumberFormat="1" applyFont="1" applyFill="1" applyAlignment="1">
      <alignment wrapText="1"/>
    </xf>
    <xf numFmtId="0" fontId="7" fillId="0" borderId="1" xfId="0" applyFont="1" applyFill="1" applyBorder="1" applyAlignment="1">
      <alignment horizontal="center" wrapText="1"/>
    </xf>
    <xf numFmtId="0" fontId="7" fillId="0" borderId="19" xfId="0" applyFont="1" applyFill="1" applyBorder="1" applyAlignment="1">
      <alignment horizontal="center" wrapText="1"/>
    </xf>
    <xf numFmtId="0" fontId="23" fillId="0" borderId="0" xfId="0" applyFont="1" applyFill="1" applyAlignment="1">
      <alignment horizontal="center" wrapText="1"/>
    </xf>
    <xf numFmtId="3" fontId="23" fillId="0" borderId="0" xfId="3" applyNumberFormat="1" applyFont="1" applyFill="1" applyAlignment="1">
      <alignment horizontal="center" vertical="center" wrapText="1"/>
    </xf>
    <xf numFmtId="166" fontId="23" fillId="0" borderId="0" xfId="3" applyNumberFormat="1" applyFont="1" applyFill="1" applyAlignment="1">
      <alignment horizontal="center" vertical="center" wrapText="1"/>
    </xf>
    <xf numFmtId="0" fontId="7" fillId="0" borderId="1" xfId="0" applyFont="1" applyFill="1" applyBorder="1" applyAlignment="1">
      <alignment horizontal="left" vertical="center" wrapText="1"/>
    </xf>
    <xf numFmtId="0" fontId="40" fillId="0" borderId="1" xfId="17" applyFont="1" applyFill="1" applyBorder="1" applyAlignment="1">
      <alignment horizontal="left" vertical="top" wrapText="1"/>
    </xf>
    <xf numFmtId="0" fontId="23" fillId="0" borderId="24" xfId="0" applyFont="1" applyFill="1" applyBorder="1" applyAlignment="1">
      <alignment horizontal="center" vertical="center" wrapText="1"/>
    </xf>
    <xf numFmtId="3" fontId="23" fillId="0" borderId="0" xfId="0" applyNumberFormat="1" applyFont="1" applyFill="1" applyBorder="1" applyAlignment="1">
      <alignment horizontal="center" vertical="center" wrapText="1"/>
    </xf>
    <xf numFmtId="0" fontId="23" fillId="0" borderId="0" xfId="0" applyFont="1" applyFill="1" applyAlignment="1">
      <alignment horizontal="center" vertical="center" wrapText="1"/>
    </xf>
    <xf numFmtId="3" fontId="23" fillId="0" borderId="0" xfId="0" applyNumberFormat="1" applyFont="1" applyFill="1" applyAlignment="1">
      <alignment horizontal="center" vertical="center" wrapText="1"/>
    </xf>
    <xf numFmtId="0" fontId="23" fillId="0" borderId="0" xfId="0" applyFont="1" applyFill="1" applyAlignment="1">
      <alignment wrapText="1"/>
    </xf>
    <xf numFmtId="3" fontId="7" fillId="0" borderId="1" xfId="3" applyNumberFormat="1" applyFont="1" applyFill="1" applyBorder="1" applyAlignment="1">
      <alignment horizontal="center" vertical="center" wrapText="1"/>
    </xf>
    <xf numFmtId="0" fontId="23" fillId="0" borderId="18" xfId="0" applyFont="1" applyFill="1" applyBorder="1" applyAlignment="1">
      <alignment horizontal="center" vertical="center"/>
    </xf>
    <xf numFmtId="3" fontId="23" fillId="0" borderId="1" xfId="0" applyNumberFormat="1" applyFont="1" applyFill="1" applyBorder="1" applyAlignment="1">
      <alignment horizontal="center" vertical="center"/>
    </xf>
    <xf numFmtId="0" fontId="43" fillId="0" borderId="0" xfId="0" applyFont="1"/>
    <xf numFmtId="0" fontId="23" fillId="0" borderId="0" xfId="0" applyFont="1" applyFill="1" applyAlignment="1">
      <alignment wrapText="1"/>
    </xf>
    <xf numFmtId="0" fontId="42" fillId="0" borderId="0" xfId="0" applyFont="1"/>
    <xf numFmtId="0" fontId="44" fillId="0" borderId="1" xfId="17" applyFont="1" applyFill="1" applyBorder="1" applyAlignment="1">
      <alignment horizontal="center" vertical="center" wrapText="1"/>
    </xf>
    <xf numFmtId="166" fontId="23" fillId="0" borderId="3" xfId="0" applyNumberFormat="1" applyFont="1" applyFill="1" applyBorder="1" applyAlignment="1">
      <alignment horizontal="center" vertical="center" wrapText="1"/>
    </xf>
    <xf numFmtId="0" fontId="45" fillId="0" borderId="0" xfId="0" applyFont="1"/>
    <xf numFmtId="49" fontId="23"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xf>
    <xf numFmtId="0" fontId="23" fillId="0" borderId="2" xfId="0" applyFont="1" applyFill="1" applyBorder="1" applyAlignment="1">
      <alignment horizontal="center" vertical="center" wrapText="1"/>
    </xf>
    <xf numFmtId="0" fontId="23"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49" fontId="23" fillId="0" borderId="2" xfId="0" applyNumberFormat="1" applyFont="1" applyFill="1" applyBorder="1" applyAlignment="1">
      <alignment horizontal="center" vertical="center" wrapText="1"/>
    </xf>
    <xf numFmtId="0" fontId="40" fillId="0" borderId="1" xfId="17" applyFont="1" applyFill="1" applyBorder="1" applyAlignment="1">
      <alignment horizontal="center" vertical="center" wrapText="1"/>
    </xf>
    <xf numFmtId="0" fontId="23" fillId="0" borderId="0" xfId="0" applyFont="1" applyFill="1" applyAlignment="1">
      <alignment wrapText="1"/>
    </xf>
    <xf numFmtId="0" fontId="23" fillId="0" borderId="21" xfId="0" applyFont="1" applyFill="1" applyBorder="1" applyAlignment="1">
      <alignment horizontal="center" vertical="center" wrapText="1"/>
    </xf>
    <xf numFmtId="0" fontId="23" fillId="0" borderId="16" xfId="0" applyFont="1" applyFill="1" applyBorder="1" applyAlignment="1">
      <alignment horizontal="center" vertical="center" wrapText="1"/>
    </xf>
    <xf numFmtId="3" fontId="23" fillId="0" borderId="3" xfId="0" applyNumberFormat="1" applyFont="1" applyFill="1" applyBorder="1" applyAlignment="1">
      <alignment horizontal="center" vertical="center" wrapText="1"/>
    </xf>
    <xf numFmtId="0" fontId="23" fillId="0" borderId="16" xfId="0" applyFont="1" applyFill="1" applyBorder="1" applyAlignment="1">
      <alignment horizontal="center" vertical="center"/>
    </xf>
    <xf numFmtId="0" fontId="7"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49" fontId="23" fillId="0" borderId="2" xfId="0" applyNumberFormat="1" applyFont="1" applyFill="1" applyBorder="1" applyAlignment="1">
      <alignment horizontal="center" vertical="center" wrapText="1"/>
    </xf>
    <xf numFmtId="49" fontId="23" fillId="0" borderId="3" xfId="0" applyNumberFormat="1" applyFont="1" applyFill="1" applyBorder="1" applyAlignment="1">
      <alignment horizontal="center" vertical="center" wrapText="1"/>
    </xf>
    <xf numFmtId="49" fontId="23" fillId="0" borderId="1" xfId="0" applyNumberFormat="1" applyFont="1" applyFill="1" applyBorder="1" applyAlignment="1">
      <alignment horizontal="center" vertical="center" wrapText="1"/>
    </xf>
    <xf numFmtId="0" fontId="23"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23" fillId="0" borderId="2" xfId="0" applyFont="1" applyFill="1" applyBorder="1" applyAlignment="1">
      <alignment horizontal="center" vertical="center" wrapText="1"/>
    </xf>
    <xf numFmtId="49" fontId="23" fillId="0" borderId="9" xfId="0" applyNumberFormat="1" applyFont="1" applyFill="1" applyBorder="1" applyAlignment="1">
      <alignment horizontal="center" vertical="center" wrapText="1"/>
    </xf>
    <xf numFmtId="49" fontId="23" fillId="0" borderId="10" xfId="0" applyNumberFormat="1" applyFont="1" applyFill="1" applyBorder="1" applyAlignment="1">
      <alignment horizontal="center" vertical="center" wrapText="1"/>
    </xf>
    <xf numFmtId="0" fontId="23" fillId="0" borderId="16" xfId="0" applyFont="1" applyFill="1" applyBorder="1" applyAlignment="1">
      <alignment horizontal="center" vertical="center" wrapText="1"/>
    </xf>
    <xf numFmtId="3" fontId="23" fillId="0" borderId="2" xfId="0" applyNumberFormat="1" applyFont="1" applyFill="1" applyBorder="1" applyAlignment="1">
      <alignment horizontal="center" vertical="center" wrapText="1"/>
    </xf>
    <xf numFmtId="3" fontId="23" fillId="0" borderId="3" xfId="0" applyNumberFormat="1" applyFont="1" applyFill="1" applyBorder="1" applyAlignment="1">
      <alignment horizontal="center" vertical="center" wrapText="1"/>
    </xf>
    <xf numFmtId="0" fontId="23" fillId="0" borderId="34" xfId="0" applyFont="1" applyFill="1" applyBorder="1" applyAlignment="1">
      <alignment horizontal="center" vertical="center" wrapText="1"/>
    </xf>
    <xf numFmtId="0" fontId="23" fillId="0" borderId="21" xfId="0" applyFont="1" applyFill="1" applyBorder="1" applyAlignment="1">
      <alignment horizontal="center" vertical="center" wrapText="1"/>
    </xf>
    <xf numFmtId="0" fontId="23" fillId="0" borderId="21" xfId="0" applyNumberFormat="1" applyFont="1" applyFill="1" applyBorder="1" applyAlignment="1">
      <alignment horizontal="center" vertical="center" wrapText="1"/>
    </xf>
    <xf numFmtId="0" fontId="40" fillId="0" borderId="2" xfId="17" applyFont="1" applyFill="1" applyBorder="1" applyAlignment="1">
      <alignment horizontal="center" vertical="center" wrapText="1"/>
    </xf>
    <xf numFmtId="0" fontId="40" fillId="0" borderId="1" xfId="17" applyFont="1" applyFill="1" applyBorder="1" applyAlignment="1">
      <alignment horizontal="center" vertical="center" wrapText="1"/>
    </xf>
    <xf numFmtId="49" fontId="24" fillId="0" borderId="25" xfId="0" applyNumberFormat="1" applyFont="1" applyFill="1" applyBorder="1" applyAlignment="1">
      <alignment horizontal="center" vertical="center" wrapText="1"/>
    </xf>
    <xf numFmtId="0" fontId="44" fillId="0" borderId="0" xfId="17" applyFont="1" applyFill="1" applyBorder="1" applyAlignment="1">
      <alignment horizontal="center" wrapText="1"/>
    </xf>
    <xf numFmtId="49" fontId="44" fillId="0" borderId="1" xfId="17" applyNumberFormat="1" applyFont="1" applyFill="1" applyBorder="1" applyAlignment="1">
      <alignment horizontal="center" vertical="center" wrapText="1"/>
    </xf>
    <xf numFmtId="0" fontId="46" fillId="0" borderId="1" xfId="17" applyFont="1" applyFill="1" applyBorder="1" applyAlignment="1">
      <alignment horizontal="center" vertical="center" wrapText="1"/>
    </xf>
    <xf numFmtId="0" fontId="23" fillId="0" borderId="18" xfId="0" applyFont="1" applyFill="1" applyBorder="1" applyAlignment="1">
      <alignment horizontal="center" vertical="center" wrapText="1"/>
    </xf>
    <xf numFmtId="0" fontId="7" fillId="0" borderId="47" xfId="0" applyFont="1" applyFill="1" applyBorder="1" applyAlignment="1">
      <alignment horizontal="center" vertical="center" wrapText="1"/>
    </xf>
    <xf numFmtId="49" fontId="21" fillId="0" borderId="19" xfId="0" applyNumberFormat="1" applyFont="1" applyFill="1" applyBorder="1" applyAlignment="1">
      <alignment horizontal="center" vertical="center" wrapText="1"/>
    </xf>
    <xf numFmtId="3" fontId="7" fillId="0" borderId="19" xfId="3" applyNumberFormat="1" applyFont="1" applyFill="1" applyBorder="1" applyAlignment="1">
      <alignment horizontal="center" vertical="center" wrapText="1"/>
    </xf>
    <xf numFmtId="166" fontId="7" fillId="0" borderId="19" xfId="3" applyNumberFormat="1" applyFont="1" applyFill="1" applyBorder="1" applyAlignment="1">
      <alignment horizontal="center" vertical="center" wrapText="1"/>
    </xf>
    <xf numFmtId="0" fontId="7" fillId="0" borderId="22" xfId="0" applyFont="1" applyFill="1" applyBorder="1" applyAlignment="1">
      <alignment horizontal="center" vertical="center" wrapText="1"/>
    </xf>
    <xf numFmtId="3" fontId="7" fillId="0" borderId="1" xfId="0" applyNumberFormat="1" applyFont="1" applyFill="1" applyBorder="1" applyAlignment="1">
      <alignment horizontal="center" vertical="center" wrapText="1"/>
    </xf>
    <xf numFmtId="0" fontId="7" fillId="0" borderId="21" xfId="0" applyFont="1" applyFill="1" applyBorder="1" applyAlignment="1">
      <alignment horizontal="center" vertical="center" wrapText="1"/>
    </xf>
    <xf numFmtId="0" fontId="23" fillId="0" borderId="17" xfId="0" applyFont="1" applyFill="1" applyBorder="1" applyAlignment="1">
      <alignment horizontal="center" vertical="center" wrapText="1"/>
    </xf>
    <xf numFmtId="169" fontId="47" fillId="0" borderId="21" xfId="0" applyNumberFormat="1" applyFont="1" applyFill="1" applyBorder="1" applyAlignment="1">
      <alignment horizontal="center" vertical="center" wrapText="1"/>
    </xf>
    <xf numFmtId="49" fontId="23" fillId="0" borderId="25" xfId="0" applyNumberFormat="1" applyFont="1" applyFill="1" applyBorder="1" applyAlignment="1">
      <alignment horizontal="center" vertical="center" wrapText="1"/>
    </xf>
    <xf numFmtId="0" fontId="48" fillId="0" borderId="1" xfId="17" applyFont="1" applyFill="1" applyBorder="1" applyAlignment="1">
      <alignment horizontal="center" vertical="center" wrapText="1"/>
    </xf>
    <xf numFmtId="0" fontId="48" fillId="0" borderId="2" xfId="17" applyFont="1" applyFill="1" applyBorder="1" applyAlignment="1">
      <alignment horizontal="center" vertical="center" wrapText="1"/>
    </xf>
    <xf numFmtId="49" fontId="48" fillId="0" borderId="1" xfId="17" applyNumberFormat="1" applyFont="1" applyFill="1" applyBorder="1" applyAlignment="1">
      <alignment horizontal="center" vertical="center" wrapText="1"/>
    </xf>
    <xf numFmtId="3" fontId="7" fillId="0" borderId="1" xfId="0" applyNumberFormat="1" applyFont="1" applyFill="1" applyBorder="1" applyAlignment="1">
      <alignment horizontal="center" vertical="center"/>
    </xf>
    <xf numFmtId="0" fontId="23" fillId="0" borderId="6" xfId="0" applyFont="1" applyFill="1" applyBorder="1" applyAlignment="1">
      <alignment horizontal="center" vertical="center" wrapText="1"/>
    </xf>
    <xf numFmtId="0" fontId="23" fillId="0" borderId="34" xfId="0" applyFont="1" applyFill="1" applyBorder="1" applyAlignment="1">
      <alignment horizontal="center" vertical="center"/>
    </xf>
    <xf numFmtId="0" fontId="7" fillId="0" borderId="2" xfId="0" applyFont="1" applyFill="1" applyBorder="1" applyAlignment="1">
      <alignment horizontal="center" vertical="center" wrapText="1"/>
    </xf>
    <xf numFmtId="0" fontId="7" fillId="0" borderId="24" xfId="0" applyFont="1" applyFill="1" applyBorder="1" applyAlignment="1">
      <alignment horizontal="center" vertical="center" wrapText="1"/>
    </xf>
    <xf numFmtId="0" fontId="7" fillId="0" borderId="54" xfId="0" applyFont="1" applyFill="1" applyBorder="1" applyAlignment="1">
      <alignment horizontal="center" vertical="center" wrapText="1"/>
    </xf>
    <xf numFmtId="0" fontId="7" fillId="0" borderId="55" xfId="0" applyFont="1" applyFill="1" applyBorder="1" applyAlignment="1">
      <alignment horizontal="center" vertical="center" wrapText="1"/>
    </xf>
    <xf numFmtId="49" fontId="21" fillId="0" borderId="55" xfId="0" applyNumberFormat="1" applyFont="1" applyFill="1" applyBorder="1" applyAlignment="1">
      <alignment horizontal="center" vertical="center" wrapText="1"/>
    </xf>
    <xf numFmtId="3" fontId="7" fillId="0" borderId="55" xfId="0" applyNumberFormat="1" applyFont="1" applyFill="1" applyBorder="1" applyAlignment="1">
      <alignment horizontal="center" vertical="center" wrapText="1"/>
    </xf>
    <xf numFmtId="3" fontId="7" fillId="0" borderId="55" xfId="3" applyNumberFormat="1" applyFont="1" applyFill="1" applyBorder="1" applyAlignment="1">
      <alignment horizontal="center" vertical="center" wrapText="1"/>
    </xf>
    <xf numFmtId="166" fontId="7" fillId="0" borderId="55" xfId="3" applyNumberFormat="1" applyFont="1" applyFill="1" applyBorder="1" applyAlignment="1">
      <alignment horizontal="center" vertical="center" wrapText="1"/>
    </xf>
    <xf numFmtId="49" fontId="7" fillId="0" borderId="55" xfId="0" applyNumberFormat="1" applyFont="1" applyFill="1" applyBorder="1" applyAlignment="1">
      <alignment horizontal="center" vertical="center" wrapText="1"/>
    </xf>
    <xf numFmtId="0" fontId="7" fillId="0" borderId="56" xfId="0" applyFont="1" applyFill="1" applyBorder="1" applyAlignment="1">
      <alignment horizontal="center" vertical="center" wrapText="1"/>
    </xf>
    <xf numFmtId="3" fontId="23" fillId="0" borderId="2" xfId="0" applyNumberFormat="1" applyFont="1" applyFill="1" applyBorder="1" applyAlignment="1">
      <alignment horizontal="center" vertical="center"/>
    </xf>
    <xf numFmtId="0" fontId="42" fillId="0" borderId="16" xfId="0" applyFont="1" applyFill="1" applyBorder="1" applyAlignment="1">
      <alignment horizontal="center" vertical="center"/>
    </xf>
    <xf numFmtId="0" fontId="23" fillId="0" borderId="21" xfId="0" applyFont="1" applyFill="1" applyBorder="1" applyAlignment="1">
      <alignment horizontal="center" vertical="center"/>
    </xf>
    <xf numFmtId="0" fontId="48" fillId="0" borderId="1" xfId="17" applyFont="1" applyFill="1" applyBorder="1" applyAlignment="1">
      <alignment horizontal="center" vertical="center"/>
    </xf>
    <xf numFmtId="3" fontId="23" fillId="0" borderId="19" xfId="0" applyNumberFormat="1" applyFont="1" applyFill="1" applyBorder="1" applyAlignment="1">
      <alignment horizontal="center" vertical="center"/>
    </xf>
    <xf numFmtId="0" fontId="23" fillId="0" borderId="19" xfId="0" applyFont="1" applyFill="1" applyBorder="1" applyAlignment="1">
      <alignment horizontal="center" vertical="center"/>
    </xf>
    <xf numFmtId="0" fontId="48" fillId="0" borderId="19" xfId="17" applyFont="1" applyFill="1" applyBorder="1" applyAlignment="1">
      <alignment horizontal="center" vertical="center" wrapText="1"/>
    </xf>
    <xf numFmtId="0" fontId="23" fillId="0" borderId="22" xfId="0" applyFont="1" applyFill="1" applyBorder="1" applyAlignment="1">
      <alignment horizontal="center" vertical="center"/>
    </xf>
    <xf numFmtId="0" fontId="23" fillId="0" borderId="24" xfId="0" applyNumberFormat="1" applyFont="1" applyFill="1" applyBorder="1" applyAlignment="1">
      <alignment vertical="center" wrapText="1"/>
    </xf>
    <xf numFmtId="0" fontId="23" fillId="0" borderId="60" xfId="0" applyNumberFormat="1" applyFont="1" applyFill="1" applyBorder="1" applyAlignment="1">
      <alignment vertical="center" wrapText="1"/>
    </xf>
    <xf numFmtId="0" fontId="23" fillId="0" borderId="25" xfId="0" applyNumberFormat="1" applyFont="1" applyFill="1" applyBorder="1" applyAlignment="1">
      <alignment vertical="center" wrapText="1"/>
    </xf>
    <xf numFmtId="0" fontId="7" fillId="0" borderId="1" xfId="0" applyFont="1" applyFill="1" applyBorder="1" applyAlignment="1">
      <alignment horizontal="center" vertical="center"/>
    </xf>
    <xf numFmtId="0" fontId="7" fillId="0" borderId="19" xfId="0" applyFont="1" applyFill="1" applyBorder="1" applyAlignment="1">
      <alignment horizontal="center" vertical="center"/>
    </xf>
    <xf numFmtId="3" fontId="7" fillId="0" borderId="19" xfId="0" applyNumberFormat="1" applyFont="1" applyFill="1" applyBorder="1" applyAlignment="1">
      <alignment horizontal="center" vertical="center"/>
    </xf>
    <xf numFmtId="0" fontId="7" fillId="0" borderId="1" xfId="0" applyFont="1" applyFill="1" applyBorder="1" applyAlignment="1">
      <alignment horizontal="center" vertical="center" wrapText="1"/>
    </xf>
    <xf numFmtId="0" fontId="23" fillId="0" borderId="1" xfId="0" applyFont="1" applyFill="1" applyBorder="1" applyAlignment="1">
      <alignment horizontal="center" vertical="center"/>
    </xf>
    <xf numFmtId="0" fontId="23" fillId="0" borderId="1" xfId="0" applyFont="1" applyFill="1" applyBorder="1" applyAlignment="1">
      <alignment horizontal="center" vertical="center" wrapText="1"/>
    </xf>
    <xf numFmtId="0" fontId="23" fillId="0" borderId="16" xfId="0" applyFont="1" applyFill="1" applyBorder="1" applyAlignment="1">
      <alignment horizontal="center" vertical="center" wrapText="1"/>
    </xf>
    <xf numFmtId="0" fontId="23" fillId="0" borderId="16" xfId="0" applyFont="1" applyFill="1" applyBorder="1" applyAlignment="1">
      <alignment horizontal="center" vertical="center"/>
    </xf>
    <xf numFmtId="49" fontId="23"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xf>
    <xf numFmtId="0" fontId="23" fillId="0" borderId="3"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49" fontId="23" fillId="0" borderId="3" xfId="0" applyNumberFormat="1" applyFont="1" applyFill="1" applyBorder="1" applyAlignment="1">
      <alignment horizontal="center" vertical="center" wrapText="1"/>
    </xf>
    <xf numFmtId="0" fontId="40" fillId="0" borderId="1" xfId="17" applyFont="1" applyFill="1" applyBorder="1" applyAlignment="1">
      <alignment horizontal="center" vertical="center" wrapText="1"/>
    </xf>
    <xf numFmtId="0" fontId="23" fillId="0" borderId="21" xfId="0" applyFont="1" applyFill="1" applyBorder="1" applyAlignment="1">
      <alignment horizontal="center" vertical="center" wrapText="1"/>
    </xf>
    <xf numFmtId="0" fontId="23" fillId="0" borderId="16" xfId="0" applyFont="1" applyFill="1" applyBorder="1" applyAlignment="1">
      <alignment horizontal="center" vertical="center" wrapText="1"/>
    </xf>
    <xf numFmtId="0" fontId="23" fillId="0" borderId="3" xfId="0" applyNumberFormat="1" applyFont="1" applyFill="1" applyBorder="1" applyAlignment="1">
      <alignment horizontal="center" vertical="center" wrapText="1"/>
    </xf>
    <xf numFmtId="3" fontId="23" fillId="0" borderId="3" xfId="0" applyNumberFormat="1" applyFont="1" applyFill="1" applyBorder="1" applyAlignment="1">
      <alignment horizontal="center" vertical="center" wrapText="1"/>
    </xf>
    <xf numFmtId="0" fontId="7" fillId="0" borderId="43"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25" xfId="0" applyFont="1" applyFill="1" applyBorder="1" applyAlignment="1">
      <alignment horizontal="center" vertical="center" wrapText="1"/>
    </xf>
    <xf numFmtId="0" fontId="23" fillId="0" borderId="16" xfId="0" applyFont="1" applyFill="1" applyBorder="1" applyAlignment="1">
      <alignment horizontal="center" vertical="center"/>
    </xf>
    <xf numFmtId="0" fontId="43" fillId="0" borderId="0" xfId="0" applyFont="1" applyFill="1"/>
    <xf numFmtId="0" fontId="45" fillId="0" borderId="0" xfId="0" applyFont="1" applyFill="1"/>
    <xf numFmtId="0" fontId="42" fillId="0" borderId="0" xfId="0" applyFont="1" applyFill="1"/>
    <xf numFmtId="169" fontId="7" fillId="0" borderId="21" xfId="0" applyNumberFormat="1" applyFont="1" applyFill="1" applyBorder="1" applyAlignment="1">
      <alignment horizontal="center" vertical="center" wrapText="1"/>
    </xf>
    <xf numFmtId="0" fontId="40" fillId="0" borderId="3" xfId="0" applyFont="1" applyFill="1" applyBorder="1" applyAlignment="1">
      <alignment horizontal="center" vertical="center" wrapText="1"/>
    </xf>
    <xf numFmtId="0" fontId="23" fillId="0" borderId="1" xfId="0" applyFont="1" applyFill="1" applyBorder="1" applyAlignment="1">
      <alignment horizontal="center" vertical="center" wrapText="1"/>
    </xf>
    <xf numFmtId="49" fontId="23"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21" xfId="0" applyFont="1" applyFill="1" applyBorder="1" applyAlignment="1">
      <alignment horizontal="center" vertical="center" wrapText="1"/>
    </xf>
    <xf numFmtId="0" fontId="23" fillId="0" borderId="16" xfId="0" applyFont="1" applyFill="1" applyBorder="1" applyAlignment="1">
      <alignment horizontal="center" vertical="center" wrapText="1"/>
    </xf>
    <xf numFmtId="0" fontId="2" fillId="3" borderId="1" xfId="0" applyFont="1" applyFill="1" applyBorder="1" applyAlignment="1">
      <alignment horizontal="left" vertical="center" wrapText="1"/>
    </xf>
    <xf numFmtId="0" fontId="2" fillId="0" borderId="0" xfId="0" applyFont="1" applyAlignment="1">
      <alignment horizontal="left" vertical="center" wrapText="1"/>
    </xf>
    <xf numFmtId="9" fontId="2" fillId="4" borderId="2" xfId="0" applyNumberFormat="1" applyFont="1" applyFill="1" applyBorder="1" applyAlignment="1">
      <alignment horizontal="left" vertical="center" wrapText="1"/>
    </xf>
    <xf numFmtId="9" fontId="2" fillId="4" borderId="3" xfId="0" applyNumberFormat="1" applyFont="1" applyFill="1" applyBorder="1" applyAlignment="1">
      <alignment horizontal="left" vertical="center" wrapText="1"/>
    </xf>
    <xf numFmtId="9" fontId="2" fillId="4" borderId="2" xfId="0" applyNumberFormat="1" applyFont="1" applyFill="1" applyBorder="1" applyAlignment="1">
      <alignment horizontal="center" vertical="center" wrapText="1"/>
    </xf>
    <xf numFmtId="9" fontId="2" fillId="4" borderId="3"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0" fillId="0" borderId="1" xfId="0" applyFill="1" applyBorder="1" applyAlignment="1">
      <alignment horizontal="left" vertical="center" wrapText="1"/>
    </xf>
    <xf numFmtId="0" fontId="5"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9" fontId="2" fillId="0" borderId="1" xfId="0" applyNumberFormat="1" applyFont="1" applyFill="1" applyBorder="1" applyAlignment="1">
      <alignment horizontal="center" vertical="center" wrapText="1"/>
    </xf>
    <xf numFmtId="9" fontId="2" fillId="0" borderId="2" xfId="0" applyNumberFormat="1" applyFont="1" applyFill="1" applyBorder="1" applyAlignment="1">
      <alignment horizontal="left" vertical="center" wrapText="1"/>
    </xf>
    <xf numFmtId="9" fontId="2" fillId="0" borderId="3" xfId="0" applyNumberFormat="1" applyFont="1" applyFill="1" applyBorder="1" applyAlignment="1">
      <alignment horizontal="left" vertical="center" wrapText="1"/>
    </xf>
    <xf numFmtId="43" fontId="2" fillId="3" borderId="1" xfId="1" applyFont="1" applyFill="1" applyBorder="1" applyAlignment="1">
      <alignment horizontal="left"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Fill="1" applyBorder="1" applyAlignment="1">
      <alignment horizontal="left" vertical="center" wrapText="1"/>
    </xf>
    <xf numFmtId="9"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3" fontId="2" fillId="0" borderId="2" xfId="0" applyNumberFormat="1" applyFont="1" applyFill="1" applyBorder="1" applyAlignment="1">
      <alignment horizontal="center" vertical="center" wrapText="1"/>
    </xf>
    <xf numFmtId="3" fontId="2" fillId="0" borderId="3" xfId="0" applyNumberFormat="1" applyFont="1" applyFill="1" applyBorder="1" applyAlignment="1">
      <alignment horizontal="center" vertical="center" wrapText="1"/>
    </xf>
    <xf numFmtId="3" fontId="2" fillId="4" borderId="2" xfId="0" applyNumberFormat="1" applyFont="1" applyFill="1" applyBorder="1" applyAlignment="1">
      <alignment horizontal="center" vertical="center" wrapText="1"/>
    </xf>
    <xf numFmtId="3" fontId="2" fillId="4" borderId="3" xfId="0" applyNumberFormat="1" applyFont="1" applyFill="1" applyBorder="1" applyAlignment="1">
      <alignment horizontal="center" vertical="center" wrapText="1"/>
    </xf>
    <xf numFmtId="9" fontId="2" fillId="0" borderId="2" xfId="0" applyNumberFormat="1" applyFont="1" applyFill="1" applyBorder="1" applyAlignment="1">
      <alignment horizontal="center" vertical="center" wrapText="1"/>
    </xf>
    <xf numFmtId="9" fontId="2" fillId="0" borderId="3" xfId="0" applyNumberFormat="1" applyFont="1" applyFill="1" applyBorder="1" applyAlignment="1">
      <alignment horizontal="center" vertical="center" wrapText="1"/>
    </xf>
    <xf numFmtId="0" fontId="14" fillId="0" borderId="1" xfId="0" applyFont="1" applyBorder="1" applyAlignment="1">
      <alignment horizontal="center"/>
    </xf>
    <xf numFmtId="0" fontId="26" fillId="0" borderId="0" xfId="0" applyFont="1" applyAlignment="1">
      <alignment horizontal="center"/>
    </xf>
    <xf numFmtId="0" fontId="26" fillId="0" borderId="0" xfId="0" applyFont="1" applyAlignment="1">
      <alignment horizontal="center" wrapText="1"/>
    </xf>
    <xf numFmtId="0" fontId="23" fillId="0" borderId="1" xfId="0" applyFont="1" applyFill="1" applyBorder="1" applyAlignment="1">
      <alignment horizontal="center" vertical="center"/>
    </xf>
    <xf numFmtId="49" fontId="18"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23" fillId="0" borderId="1" xfId="0" applyFont="1" applyBorder="1" applyAlignment="1">
      <alignment horizontal="center" wrapText="1"/>
    </xf>
    <xf numFmtId="49" fontId="23" fillId="0" borderId="2" xfId="0" applyNumberFormat="1" applyFont="1" applyFill="1" applyBorder="1" applyAlignment="1">
      <alignment horizontal="center" vertical="center" wrapText="1"/>
    </xf>
    <xf numFmtId="49" fontId="23" fillId="0" borderId="7" xfId="0" applyNumberFormat="1" applyFont="1" applyFill="1" applyBorder="1" applyAlignment="1">
      <alignment horizontal="center" vertical="center" wrapText="1"/>
    </xf>
    <xf numFmtId="49" fontId="23" fillId="0" borderId="3" xfId="0" applyNumberFormat="1" applyFont="1" applyFill="1" applyBorder="1" applyAlignment="1">
      <alignment horizontal="center" vertical="center" wrapText="1"/>
    </xf>
    <xf numFmtId="49" fontId="23" fillId="0" borderId="1" xfId="0" applyNumberFormat="1" applyFont="1" applyFill="1" applyBorder="1" applyAlignment="1">
      <alignment horizontal="center" vertical="center" wrapText="1"/>
    </xf>
    <xf numFmtId="0" fontId="23" fillId="0" borderId="1" xfId="0" applyNumberFormat="1" applyFont="1" applyFill="1" applyBorder="1" applyAlignment="1">
      <alignment horizontal="center" vertical="center" wrapText="1"/>
    </xf>
    <xf numFmtId="49" fontId="18" fillId="0" borderId="2" xfId="0" applyNumberFormat="1" applyFont="1" applyFill="1" applyBorder="1" applyAlignment="1">
      <alignment horizontal="center" vertical="center" wrapText="1"/>
    </xf>
    <xf numFmtId="0" fontId="20" fillId="0" borderId="1" xfId="0" applyFont="1" applyBorder="1" applyAlignment="1">
      <alignment horizontal="center" vertical="center" wrapText="1"/>
    </xf>
    <xf numFmtId="0" fontId="7" fillId="2" borderId="1" xfId="0" applyFont="1" applyFill="1" applyBorder="1" applyAlignment="1">
      <alignment horizontal="center" vertical="center" wrapText="1"/>
    </xf>
    <xf numFmtId="166" fontId="33" fillId="0" borderId="2" xfId="0" applyNumberFormat="1" applyFont="1" applyFill="1" applyBorder="1" applyAlignment="1">
      <alignment horizontal="center" vertical="center" wrapText="1"/>
    </xf>
    <xf numFmtId="166" fontId="33" fillId="0" borderId="7" xfId="0" applyNumberFormat="1" applyFont="1" applyFill="1" applyBorder="1" applyAlignment="1">
      <alignment horizontal="center" vertical="center" wrapText="1"/>
    </xf>
    <xf numFmtId="166" fontId="33" fillId="0" borderId="3" xfId="0" applyNumberFormat="1" applyFont="1" applyFill="1" applyBorder="1" applyAlignment="1">
      <alignment horizontal="center" vertical="center" wrapText="1"/>
    </xf>
    <xf numFmtId="166" fontId="36" fillId="0" borderId="2" xfId="0" applyNumberFormat="1" applyFont="1" applyBorder="1" applyAlignment="1">
      <alignment horizontal="center" vertical="center" wrapText="1"/>
    </xf>
    <xf numFmtId="166" fontId="33" fillId="0" borderId="3" xfId="0" applyNumberFormat="1" applyFont="1" applyBorder="1" applyAlignment="1">
      <alignment horizontal="center" vertical="center"/>
    </xf>
    <xf numFmtId="0" fontId="26" fillId="0" borderId="0" xfId="0" applyFont="1" applyFill="1"/>
    <xf numFmtId="0" fontId="26" fillId="0" borderId="0" xfId="0" applyFont="1"/>
    <xf numFmtId="3" fontId="33" fillId="0" borderId="2" xfId="0" applyNumberFormat="1" applyFont="1" applyFill="1" applyBorder="1" applyAlignment="1">
      <alignment horizontal="center" vertical="center" wrapText="1"/>
    </xf>
    <xf numFmtId="3" fontId="33" fillId="0" borderId="3"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3" fontId="33" fillId="0" borderId="1" xfId="0" applyNumberFormat="1" applyFont="1" applyFill="1" applyBorder="1" applyAlignment="1">
      <alignment horizontal="center" vertical="center" wrapText="1"/>
    </xf>
    <xf numFmtId="0" fontId="23" fillId="0" borderId="1" xfId="0" applyFont="1" applyBorder="1" applyAlignment="1">
      <alignment horizontal="center" vertical="center" wrapText="1"/>
    </xf>
    <xf numFmtId="0" fontId="7" fillId="0" borderId="1" xfId="0" applyFont="1" applyBorder="1" applyAlignment="1">
      <alignment horizontal="center" vertical="center" wrapText="1"/>
    </xf>
    <xf numFmtId="0" fontId="23" fillId="0" borderId="2" xfId="0" applyFont="1" applyFill="1" applyBorder="1" applyAlignment="1">
      <alignment horizontal="center" vertical="center" wrapText="1"/>
    </xf>
    <xf numFmtId="0" fontId="23" fillId="0"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32" fillId="0" borderId="5" xfId="0" applyFont="1" applyBorder="1" applyAlignment="1">
      <alignment horizontal="center" vertical="center" wrapText="1"/>
    </xf>
    <xf numFmtId="0" fontId="32" fillId="0" borderId="6" xfId="0" applyFont="1" applyBorder="1" applyAlignment="1">
      <alignment horizontal="center" vertical="center" wrapText="1"/>
    </xf>
    <xf numFmtId="2" fontId="19" fillId="2" borderId="4" xfId="0" applyNumberFormat="1" applyFont="1" applyFill="1" applyBorder="1" applyAlignment="1">
      <alignment horizontal="center" vertical="center" wrapText="1"/>
    </xf>
    <xf numFmtId="0" fontId="18" fillId="0" borderId="5" xfId="0" applyFont="1" applyBorder="1" applyAlignment="1">
      <alignment horizontal="center" vertical="center" wrapText="1"/>
    </xf>
    <xf numFmtId="0" fontId="18" fillId="0" borderId="6" xfId="0" applyFont="1" applyBorder="1" applyAlignment="1">
      <alignment horizontal="center" vertical="center" wrapText="1"/>
    </xf>
    <xf numFmtId="0" fontId="19" fillId="2" borderId="4"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7" fillId="0" borderId="17"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23" xfId="0" applyFont="1" applyFill="1" applyBorder="1" applyAlignment="1">
      <alignment horizontal="center" vertical="center" wrapText="1"/>
    </xf>
    <xf numFmtId="0" fontId="7" fillId="0" borderId="28" xfId="0" applyFont="1" applyFill="1" applyBorder="1" applyAlignment="1">
      <alignment horizontal="center" vertical="center" wrapText="1"/>
    </xf>
    <xf numFmtId="0" fontId="7" fillId="0" borderId="29" xfId="0" applyFont="1" applyFill="1" applyBorder="1" applyAlignment="1">
      <alignment horizontal="center" vertical="center" wrapText="1"/>
    </xf>
    <xf numFmtId="0" fontId="7" fillId="0" borderId="30" xfId="0" applyFont="1" applyFill="1" applyBorder="1" applyAlignment="1">
      <alignment horizontal="center" vertical="center" wrapText="1"/>
    </xf>
    <xf numFmtId="0" fontId="23" fillId="0" borderId="17" xfId="0" applyFont="1" applyFill="1" applyBorder="1" applyAlignment="1">
      <alignment horizontal="center" vertical="center" wrapText="1"/>
    </xf>
    <xf numFmtId="0" fontId="23" fillId="0" borderId="5" xfId="0" applyFont="1" applyFill="1" applyBorder="1" applyAlignment="1">
      <alignment horizontal="center" vertical="center" wrapText="1"/>
    </xf>
    <xf numFmtId="0" fontId="23" fillId="0" borderId="23" xfId="0" applyFont="1" applyFill="1" applyBorder="1" applyAlignment="1">
      <alignment horizontal="center" vertical="center" wrapText="1"/>
    </xf>
    <xf numFmtId="49" fontId="23" fillId="0" borderId="9" xfId="0" applyNumberFormat="1" applyFont="1" applyFill="1" applyBorder="1" applyAlignment="1">
      <alignment horizontal="center" vertical="center" wrapText="1"/>
    </xf>
    <xf numFmtId="49" fontId="23" fillId="0" borderId="10" xfId="0" applyNumberFormat="1" applyFont="1" applyFill="1" applyBorder="1" applyAlignment="1">
      <alignment horizontal="center" vertical="center" wrapText="1"/>
    </xf>
    <xf numFmtId="0" fontId="23" fillId="0" borderId="2" xfId="0" applyNumberFormat="1" applyFont="1" applyFill="1" applyBorder="1" applyAlignment="1">
      <alignment horizontal="center" vertical="center" wrapText="1"/>
    </xf>
    <xf numFmtId="0" fontId="23" fillId="0" borderId="3" xfId="0" applyNumberFormat="1" applyFont="1" applyFill="1" applyBorder="1" applyAlignment="1">
      <alignment horizontal="center" vertical="center" wrapText="1"/>
    </xf>
    <xf numFmtId="49" fontId="7" fillId="0" borderId="26" xfId="0" applyNumberFormat="1" applyFont="1" applyFill="1" applyBorder="1" applyAlignment="1">
      <alignment horizontal="center" vertical="center" wrapText="1"/>
    </xf>
    <xf numFmtId="49" fontId="7" fillId="0" borderId="8" xfId="0" applyNumberFormat="1" applyFont="1" applyFill="1" applyBorder="1" applyAlignment="1">
      <alignment horizontal="center" vertical="center" wrapText="1"/>
    </xf>
    <xf numFmtId="49" fontId="7" fillId="0" borderId="27" xfId="0" applyNumberFormat="1" applyFont="1" applyFill="1" applyBorder="1" applyAlignment="1">
      <alignment horizontal="center" vertical="center" wrapText="1"/>
    </xf>
    <xf numFmtId="0" fontId="23" fillId="0" borderId="16" xfId="0" applyFont="1" applyFill="1" applyBorder="1" applyAlignment="1">
      <alignment horizontal="center" vertical="center" wrapText="1"/>
    </xf>
    <xf numFmtId="3" fontId="23" fillId="0" borderId="2" xfId="0" applyNumberFormat="1" applyFont="1" applyFill="1" applyBorder="1" applyAlignment="1">
      <alignment horizontal="center" vertical="center" wrapText="1"/>
    </xf>
    <xf numFmtId="3" fontId="23" fillId="0" borderId="3" xfId="0" applyNumberFormat="1" applyFont="1" applyFill="1" applyBorder="1" applyAlignment="1">
      <alignment horizontal="center" vertical="center" wrapText="1"/>
    </xf>
    <xf numFmtId="0" fontId="23" fillId="0" borderId="34" xfId="0" applyFont="1" applyFill="1" applyBorder="1" applyAlignment="1">
      <alignment horizontal="center" vertical="center" wrapText="1"/>
    </xf>
    <xf numFmtId="0" fontId="23" fillId="0" borderId="49" xfId="0" applyFont="1" applyFill="1" applyBorder="1" applyAlignment="1">
      <alignment horizontal="center" vertical="center" wrapText="1"/>
    </xf>
    <xf numFmtId="0" fontId="23" fillId="0" borderId="0" xfId="0" applyFont="1" applyFill="1" applyAlignment="1">
      <alignment wrapText="1"/>
    </xf>
    <xf numFmtId="0" fontId="23" fillId="0" borderId="44" xfId="0" applyFont="1" applyFill="1" applyBorder="1" applyAlignment="1">
      <alignment horizontal="center" vertical="center" wrapText="1"/>
    </xf>
    <xf numFmtId="0" fontId="23" fillId="0" borderId="45" xfId="0" applyFont="1" applyFill="1" applyBorder="1" applyAlignment="1">
      <alignment horizontal="center" vertical="center" wrapText="1"/>
    </xf>
    <xf numFmtId="0" fontId="23" fillId="0" borderId="46" xfId="0" applyFont="1" applyFill="1" applyBorder="1" applyAlignment="1">
      <alignment horizontal="center" vertical="center" wrapText="1"/>
    </xf>
    <xf numFmtId="0" fontId="7" fillId="0" borderId="15" xfId="0" applyFont="1" applyFill="1" applyBorder="1" applyAlignment="1">
      <alignment horizontal="center" vertical="center" wrapText="1"/>
    </xf>
    <xf numFmtId="3" fontId="7" fillId="0" borderId="15" xfId="0" applyNumberFormat="1" applyFont="1" applyFill="1" applyBorder="1" applyAlignment="1">
      <alignment horizontal="center" vertical="center" wrapText="1"/>
    </xf>
    <xf numFmtId="0" fontId="7" fillId="0" borderId="20"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23" fillId="0" borderId="7" xfId="0" applyFont="1" applyFill="1" applyBorder="1" applyAlignment="1">
      <alignment horizontal="center" vertical="center" wrapText="1"/>
    </xf>
    <xf numFmtId="0" fontId="23" fillId="0" borderId="21" xfId="0" applyFont="1" applyFill="1" applyBorder="1" applyAlignment="1">
      <alignment horizontal="center" vertical="center" wrapText="1"/>
    </xf>
    <xf numFmtId="0" fontId="23" fillId="0" borderId="26" xfId="0" applyFont="1" applyFill="1" applyBorder="1" applyAlignment="1">
      <alignment horizontal="center" vertical="center" wrapText="1"/>
    </xf>
    <xf numFmtId="0" fontId="23" fillId="0" borderId="8" xfId="0" applyFont="1" applyFill="1" applyBorder="1" applyAlignment="1">
      <alignment horizontal="center" vertical="center" wrapText="1"/>
    </xf>
    <xf numFmtId="0" fontId="23" fillId="0" borderId="10" xfId="0" applyFont="1" applyFill="1" applyBorder="1" applyAlignment="1">
      <alignment horizontal="center" vertical="center" wrapText="1"/>
    </xf>
    <xf numFmtId="0" fontId="23" fillId="0" borderId="21" xfId="0" applyNumberFormat="1" applyFont="1" applyFill="1" applyBorder="1" applyAlignment="1">
      <alignment horizontal="center" vertical="center" wrapText="1"/>
    </xf>
    <xf numFmtId="0" fontId="40" fillId="0" borderId="2" xfId="17" applyFont="1" applyFill="1" applyBorder="1" applyAlignment="1">
      <alignment horizontal="center" vertical="center" wrapText="1"/>
    </xf>
    <xf numFmtId="0" fontId="40" fillId="0" borderId="3" xfId="17" applyFont="1" applyFill="1" applyBorder="1" applyAlignment="1">
      <alignment horizontal="center" vertical="center" wrapText="1"/>
    </xf>
    <xf numFmtId="0" fontId="7" fillId="0" borderId="16" xfId="0" applyFont="1" applyFill="1" applyBorder="1" applyAlignment="1">
      <alignment horizontal="center" vertical="center" wrapText="1"/>
    </xf>
    <xf numFmtId="0" fontId="7" fillId="0" borderId="21" xfId="0" applyFont="1" applyFill="1" applyBorder="1" applyAlignment="1">
      <alignment horizontal="center" vertical="center" wrapText="1"/>
    </xf>
    <xf numFmtId="0" fontId="23" fillId="0" borderId="48" xfId="0" applyFont="1" applyFill="1" applyBorder="1" applyAlignment="1">
      <alignment horizontal="center" vertical="center" wrapText="1"/>
    </xf>
    <xf numFmtId="49" fontId="23" fillId="0" borderId="48" xfId="0" applyNumberFormat="1" applyFont="1" applyFill="1" applyBorder="1" applyAlignment="1">
      <alignment horizontal="center" vertical="center" wrapText="1"/>
    </xf>
    <xf numFmtId="0" fontId="23" fillId="0" borderId="2" xfId="0" applyFont="1" applyFill="1" applyBorder="1" applyAlignment="1">
      <alignment horizontal="center" wrapText="1"/>
    </xf>
    <xf numFmtId="3" fontId="23" fillId="0" borderId="2" xfId="0" applyNumberFormat="1" applyFont="1" applyFill="1" applyBorder="1" applyAlignment="1">
      <alignment horizontal="center" wrapText="1"/>
    </xf>
    <xf numFmtId="0" fontId="23" fillId="0" borderId="24" xfId="0" applyFont="1" applyFill="1" applyBorder="1" applyAlignment="1">
      <alignment horizontal="center" wrapText="1"/>
    </xf>
    <xf numFmtId="3" fontId="7" fillId="0" borderId="1" xfId="0" applyNumberFormat="1" applyFont="1" applyFill="1" applyBorder="1" applyAlignment="1">
      <alignment horizontal="center" vertical="center" wrapText="1"/>
    </xf>
    <xf numFmtId="0" fontId="23" fillId="0" borderId="0" xfId="0" applyFont="1" applyFill="1" applyAlignment="1">
      <alignment vertical="center" wrapText="1"/>
    </xf>
    <xf numFmtId="0" fontId="40" fillId="0" borderId="1" xfId="17" applyFont="1" applyFill="1" applyBorder="1" applyAlignment="1">
      <alignment horizontal="center" vertical="center" wrapText="1"/>
    </xf>
    <xf numFmtId="0" fontId="23" fillId="0" borderId="0" xfId="0" applyFont="1" applyFill="1" applyAlignment="1">
      <alignment horizontal="center" vertical="center" wrapText="1"/>
    </xf>
    <xf numFmtId="3" fontId="23" fillId="0" borderId="0" xfId="0" applyNumberFormat="1" applyFont="1" applyFill="1" applyAlignment="1">
      <alignment horizontal="center" vertical="center" wrapText="1"/>
    </xf>
    <xf numFmtId="0" fontId="23" fillId="0" borderId="43" xfId="0" applyFont="1" applyFill="1" applyBorder="1" applyAlignment="1">
      <alignment horizontal="center" vertical="center" wrapText="1"/>
    </xf>
    <xf numFmtId="0" fontId="44" fillId="0" borderId="2" xfId="17" applyFont="1" applyFill="1" applyBorder="1" applyAlignment="1">
      <alignment horizontal="center" vertical="center" wrapText="1"/>
    </xf>
    <xf numFmtId="0" fontId="44" fillId="0" borderId="3" xfId="17" applyFont="1" applyFill="1" applyBorder="1" applyAlignment="1">
      <alignment horizontal="center" vertical="center" wrapText="1"/>
    </xf>
    <xf numFmtId="0" fontId="7" fillId="0" borderId="31" xfId="8" applyFont="1" applyFill="1" applyBorder="1" applyAlignment="1">
      <alignment horizontal="center" vertical="center" wrapText="1"/>
    </xf>
    <xf numFmtId="0" fontId="7" fillId="0" borderId="32" xfId="8" applyFont="1" applyFill="1" applyBorder="1" applyAlignment="1">
      <alignment horizontal="center" vertical="center" wrapText="1"/>
    </xf>
    <xf numFmtId="0" fontId="7" fillId="0" borderId="33" xfId="8" applyFont="1" applyFill="1" applyBorder="1" applyAlignment="1">
      <alignment horizontal="center" vertical="center" wrapText="1"/>
    </xf>
    <xf numFmtId="166" fontId="23" fillId="0" borderId="35" xfId="3" applyNumberFormat="1" applyFont="1" applyFill="1" applyBorder="1" applyAlignment="1">
      <alignment horizontal="center" vertical="center" wrapText="1"/>
    </xf>
    <xf numFmtId="166" fontId="23" fillId="0" borderId="36" xfId="3" applyNumberFormat="1" applyFont="1" applyFill="1" applyBorder="1" applyAlignment="1">
      <alignment horizontal="center" vertical="center" wrapText="1"/>
    </xf>
    <xf numFmtId="166" fontId="23" fillId="0" borderId="37" xfId="3" applyNumberFormat="1" applyFont="1" applyFill="1" applyBorder="1" applyAlignment="1">
      <alignment horizontal="center" vertical="center" wrapText="1"/>
    </xf>
    <xf numFmtId="166" fontId="23" fillId="0" borderId="11" xfId="3" applyNumberFormat="1" applyFont="1" applyFill="1" applyBorder="1" applyAlignment="1">
      <alignment horizontal="center" vertical="center" wrapText="1"/>
    </xf>
    <xf numFmtId="166" fontId="23" fillId="0" borderId="0" xfId="3" applyNumberFormat="1" applyFont="1" applyFill="1" applyBorder="1" applyAlignment="1">
      <alignment horizontal="center" vertical="center" wrapText="1"/>
    </xf>
    <xf numFmtId="166" fontId="23" fillId="0" borderId="38" xfId="3" applyNumberFormat="1" applyFont="1" applyFill="1" applyBorder="1" applyAlignment="1">
      <alignment horizontal="center" vertical="center" wrapText="1"/>
    </xf>
    <xf numFmtId="166" fontId="23" fillId="0" borderId="39" xfId="3" applyNumberFormat="1" applyFont="1" applyFill="1" applyBorder="1" applyAlignment="1">
      <alignment horizontal="center" vertical="center" wrapText="1"/>
    </xf>
    <xf numFmtId="166" fontId="23" fillId="0" borderId="40" xfId="3" applyNumberFormat="1" applyFont="1" applyFill="1" applyBorder="1" applyAlignment="1">
      <alignment horizontal="center" vertical="center" wrapText="1"/>
    </xf>
    <xf numFmtId="166" fontId="23" fillId="0" borderId="41" xfId="3" applyNumberFormat="1" applyFont="1" applyFill="1" applyBorder="1" applyAlignment="1">
      <alignment horizontal="center" vertical="center" wrapText="1"/>
    </xf>
    <xf numFmtId="0" fontId="23" fillId="0" borderId="42" xfId="0" applyFont="1" applyFill="1" applyBorder="1" applyAlignment="1">
      <alignment horizontal="center" wrapText="1"/>
    </xf>
    <xf numFmtId="0" fontId="23" fillId="0" borderId="36" xfId="0" applyFont="1" applyFill="1" applyBorder="1" applyAlignment="1">
      <alignment horizontal="center" wrapText="1"/>
    </xf>
    <xf numFmtId="0" fontId="23" fillId="0" borderId="9" xfId="0" applyFont="1" applyFill="1" applyBorder="1" applyAlignment="1">
      <alignment horizontal="center" wrapText="1"/>
    </xf>
    <xf numFmtId="0" fontId="23" fillId="0" borderId="50" xfId="0" applyFont="1" applyFill="1" applyBorder="1" applyAlignment="1">
      <alignment horizontal="center" wrapText="1"/>
    </xf>
    <xf numFmtId="0" fontId="23" fillId="0" borderId="0" xfId="0" applyFont="1" applyFill="1" applyBorder="1" applyAlignment="1">
      <alignment horizontal="center" wrapText="1"/>
    </xf>
    <xf numFmtId="0" fontId="23" fillId="0" borderId="51" xfId="0" applyFont="1" applyFill="1" applyBorder="1" applyAlignment="1">
      <alignment horizontal="center" wrapText="1"/>
    </xf>
    <xf numFmtId="0" fontId="23" fillId="0" borderId="52" xfId="0" applyFont="1" applyFill="1" applyBorder="1" applyAlignment="1">
      <alignment horizontal="center" wrapText="1"/>
    </xf>
    <xf numFmtId="0" fontId="23" fillId="0" borderId="40" xfId="0" applyFont="1" applyFill="1" applyBorder="1" applyAlignment="1">
      <alignment horizontal="center" wrapText="1"/>
    </xf>
    <xf numFmtId="0" fontId="23" fillId="0" borderId="53" xfId="0" applyFont="1" applyFill="1" applyBorder="1" applyAlignment="1">
      <alignment horizontal="center" wrapText="1"/>
    </xf>
    <xf numFmtId="0" fontId="7" fillId="0" borderId="17" xfId="8" applyFont="1" applyFill="1" applyBorder="1" applyAlignment="1">
      <alignment horizontal="center" vertical="center" wrapText="1"/>
    </xf>
    <xf numFmtId="0" fontId="7" fillId="0" borderId="5" xfId="8" applyFont="1" applyFill="1" applyBorder="1" applyAlignment="1">
      <alignment horizontal="center" vertical="center" wrapText="1"/>
    </xf>
    <xf numFmtId="0" fontId="7" fillId="0" borderId="23" xfId="8" applyFont="1" applyFill="1" applyBorder="1" applyAlignment="1">
      <alignment horizontal="center" vertical="center" wrapText="1"/>
    </xf>
    <xf numFmtId="49" fontId="23" fillId="0" borderId="34" xfId="0" applyNumberFormat="1" applyFont="1" applyFill="1" applyBorder="1" applyAlignment="1">
      <alignment horizontal="center" vertical="center" wrapText="1"/>
    </xf>
    <xf numFmtId="49" fontId="23" fillId="0" borderId="43"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6" fillId="0" borderId="7" xfId="0" applyNumberFormat="1" applyFont="1" applyFill="1" applyBorder="1"/>
    <xf numFmtId="0" fontId="6" fillId="0" borderId="3" xfId="0" applyNumberFormat="1" applyFont="1" applyFill="1" applyBorder="1"/>
    <xf numFmtId="0" fontId="48" fillId="0" borderId="2" xfId="17" applyFont="1" applyFill="1" applyBorder="1" applyAlignment="1">
      <alignment horizontal="center" vertical="center" wrapText="1"/>
    </xf>
    <xf numFmtId="0" fontId="48" fillId="0" borderId="3" xfId="17" applyFont="1" applyFill="1" applyBorder="1" applyAlignment="1">
      <alignment horizontal="center" vertical="center" wrapText="1"/>
    </xf>
    <xf numFmtId="168" fontId="23" fillId="0" borderId="2" xfId="0" applyNumberFormat="1" applyFont="1" applyFill="1" applyBorder="1" applyAlignment="1">
      <alignment horizontal="center" vertical="center" wrapText="1"/>
    </xf>
    <xf numFmtId="168" fontId="23" fillId="0" borderId="3" xfId="0" applyNumberFormat="1" applyFont="1" applyFill="1" applyBorder="1" applyAlignment="1">
      <alignment horizontal="center" vertical="center" wrapText="1"/>
    </xf>
    <xf numFmtId="0" fontId="7" fillId="0" borderId="54" xfId="0" applyFont="1" applyFill="1" applyBorder="1" applyAlignment="1">
      <alignment horizontal="center" vertical="center" wrapText="1"/>
    </xf>
    <xf numFmtId="0" fontId="7" fillId="0" borderId="55" xfId="0" applyFont="1" applyFill="1" applyBorder="1" applyAlignment="1">
      <alignment horizontal="center" vertical="center" wrapText="1"/>
    </xf>
    <xf numFmtId="0" fontId="7" fillId="0" borderId="56" xfId="0" applyFont="1" applyFill="1" applyBorder="1" applyAlignment="1">
      <alignment horizontal="center" vertical="center" wrapText="1"/>
    </xf>
    <xf numFmtId="0" fontId="7" fillId="0" borderId="57" xfId="0" applyFont="1" applyFill="1" applyBorder="1" applyAlignment="1">
      <alignment horizontal="center" vertical="center" wrapText="1"/>
    </xf>
    <xf numFmtId="0" fontId="7" fillId="0" borderId="58" xfId="0" applyFont="1" applyFill="1" applyBorder="1" applyAlignment="1">
      <alignment horizontal="center" vertical="center" wrapText="1"/>
    </xf>
    <xf numFmtId="0" fontId="7" fillId="0" borderId="59" xfId="0" applyFont="1" applyFill="1" applyBorder="1" applyAlignment="1">
      <alignment horizontal="center" vertical="center" wrapText="1"/>
    </xf>
    <xf numFmtId="166" fontId="23" fillId="0" borderId="35" xfId="3" applyNumberFormat="1" applyFont="1" applyFill="1" applyBorder="1" applyAlignment="1">
      <alignment horizontal="center" vertical="center"/>
    </xf>
    <xf numFmtId="166" fontId="23" fillId="0" borderId="36" xfId="3" applyNumberFormat="1" applyFont="1" applyFill="1" applyBorder="1" applyAlignment="1">
      <alignment horizontal="center" vertical="center"/>
    </xf>
    <xf numFmtId="166" fontId="23" fillId="0" borderId="37" xfId="3" applyNumberFormat="1" applyFont="1" applyFill="1" applyBorder="1" applyAlignment="1">
      <alignment horizontal="center" vertical="center"/>
    </xf>
    <xf numFmtId="166" fontId="23" fillId="0" borderId="11" xfId="3" applyNumberFormat="1" applyFont="1" applyFill="1" applyBorder="1" applyAlignment="1">
      <alignment horizontal="center" vertical="center"/>
    </xf>
    <xf numFmtId="166" fontId="23" fillId="0" borderId="0" xfId="3" applyNumberFormat="1" applyFont="1" applyFill="1" applyBorder="1" applyAlignment="1">
      <alignment horizontal="center" vertical="center"/>
    </xf>
    <xf numFmtId="166" fontId="23" fillId="0" borderId="38" xfId="3" applyNumberFormat="1" applyFont="1" applyFill="1" applyBorder="1" applyAlignment="1">
      <alignment horizontal="center" vertical="center"/>
    </xf>
    <xf numFmtId="166" fontId="23" fillId="0" borderId="39" xfId="3" applyNumberFormat="1" applyFont="1" applyFill="1" applyBorder="1" applyAlignment="1">
      <alignment horizontal="center" vertical="center"/>
    </xf>
    <xf numFmtId="166" fontId="23" fillId="0" borderId="40" xfId="3" applyNumberFormat="1" applyFont="1" applyFill="1" applyBorder="1" applyAlignment="1">
      <alignment horizontal="center" vertical="center"/>
    </xf>
    <xf numFmtId="166" fontId="23" fillId="0" borderId="41" xfId="3" applyNumberFormat="1" applyFont="1" applyFill="1" applyBorder="1" applyAlignment="1">
      <alignment horizontal="center" vertical="center"/>
    </xf>
    <xf numFmtId="0" fontId="7" fillId="0" borderId="42" xfId="0" applyFont="1" applyFill="1" applyBorder="1" applyAlignment="1">
      <alignment horizontal="center" vertical="center" wrapText="1"/>
    </xf>
    <xf numFmtId="0" fontId="7" fillId="0" borderId="36" xfId="0" applyFont="1" applyFill="1" applyBorder="1" applyAlignment="1">
      <alignment horizontal="center" vertical="center" wrapText="1"/>
    </xf>
    <xf numFmtId="0" fontId="7" fillId="0" borderId="37"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0" borderId="27" xfId="0" applyFont="1" applyFill="1" applyBorder="1" applyAlignment="1">
      <alignment horizontal="center" vertical="center" wrapText="1"/>
    </xf>
    <xf numFmtId="0" fontId="23" fillId="0" borderId="16" xfId="0" applyFont="1" applyFill="1" applyBorder="1" applyAlignment="1">
      <alignment horizontal="center" vertical="center"/>
    </xf>
    <xf numFmtId="0" fontId="23" fillId="0" borderId="2" xfId="0" applyFont="1" applyFill="1" applyBorder="1" applyAlignment="1">
      <alignment horizontal="center" vertical="center"/>
    </xf>
    <xf numFmtId="0" fontId="23" fillId="0" borderId="3" xfId="0" applyFont="1" applyFill="1" applyBorder="1" applyAlignment="1">
      <alignment horizontal="center" vertical="center"/>
    </xf>
    <xf numFmtId="0" fontId="7" fillId="0" borderId="43" xfId="0" applyFont="1" applyFill="1" applyBorder="1" applyAlignment="1">
      <alignment horizontal="center" vertical="center" wrapText="1"/>
    </xf>
    <xf numFmtId="0" fontId="7" fillId="0" borderId="25" xfId="0" applyFont="1" applyFill="1" applyBorder="1" applyAlignment="1">
      <alignment horizontal="center" vertical="center" wrapText="1"/>
    </xf>
    <xf numFmtId="0" fontId="7" fillId="0" borderId="42" xfId="0" applyFont="1" applyFill="1" applyBorder="1" applyAlignment="1">
      <alignment horizontal="center" vertical="center"/>
    </xf>
    <xf numFmtId="0" fontId="7" fillId="0" borderId="36" xfId="0" applyFont="1" applyFill="1" applyBorder="1" applyAlignment="1">
      <alignment horizontal="center" vertical="center"/>
    </xf>
    <xf numFmtId="0" fontId="7" fillId="0" borderId="37" xfId="0" applyFont="1" applyFill="1" applyBorder="1" applyAlignment="1">
      <alignment horizontal="center" vertical="center"/>
    </xf>
    <xf numFmtId="0" fontId="43" fillId="0" borderId="0" xfId="0" applyFont="1" applyAlignment="1">
      <alignment horizontal="center"/>
    </xf>
    <xf numFmtId="0" fontId="23" fillId="0" borderId="14" xfId="0" applyFont="1" applyFill="1" applyBorder="1" applyAlignment="1">
      <alignment horizontal="center" vertical="center" wrapText="1"/>
    </xf>
    <xf numFmtId="0" fontId="23" fillId="0" borderId="15" xfId="0" applyFont="1" applyFill="1" applyBorder="1" applyAlignment="1">
      <alignment horizontal="center" vertical="center" wrapText="1"/>
    </xf>
    <xf numFmtId="0" fontId="23" fillId="0" borderId="20" xfId="0" applyFont="1" applyFill="1" applyBorder="1" applyAlignment="1">
      <alignment horizontal="center" vertical="center" wrapText="1"/>
    </xf>
    <xf numFmtId="0" fontId="23" fillId="0" borderId="6" xfId="0" applyFont="1" applyFill="1" applyBorder="1" applyAlignment="1">
      <alignment horizontal="center" vertical="center" wrapText="1"/>
    </xf>
    <xf numFmtId="0" fontId="7" fillId="0" borderId="24" xfId="0" applyFont="1" applyFill="1" applyBorder="1" applyAlignment="1">
      <alignment horizontal="center" vertical="center" wrapText="1"/>
    </xf>
  </cellXfs>
  <cellStyles count="125">
    <cellStyle name="Dziesiętny" xfId="1" builtinId="3"/>
    <cellStyle name="Dziesiętny 2" xfId="6"/>
    <cellStyle name="Dziesiętny 2 2" xfId="14"/>
    <cellStyle name="Dziesiętny 2 2 2" xfId="31"/>
    <cellStyle name="Dziesiętny 2 2 2 2" xfId="91"/>
    <cellStyle name="Dziesiętny 2 2 3" xfId="53"/>
    <cellStyle name="Dziesiętny 2 2 3 2" xfId="113"/>
    <cellStyle name="Dziesiętny 2 2 4" xfId="76"/>
    <cellStyle name="Dziesiętny 2 3" xfId="37"/>
    <cellStyle name="Dziesiętny 2 3 2" xfId="59"/>
    <cellStyle name="Dziesiętny 2 3 2 2" xfId="119"/>
    <cellStyle name="Dziesiętny 2 3 3" xfId="97"/>
    <cellStyle name="Dziesiętny 2 4" xfId="24"/>
    <cellStyle name="Dziesiętny 2 4 2" xfId="84"/>
    <cellStyle name="Dziesiętny 2 5" xfId="46"/>
    <cellStyle name="Dziesiętny 2 5 2" xfId="106"/>
    <cellStyle name="Dziesiętny 2 6" xfId="69"/>
    <cellStyle name="Dziesiętny 3" xfId="4"/>
    <cellStyle name="Dziesiętny 3 2" xfId="12"/>
    <cellStyle name="Dziesiętny 3 2 2" xfId="29"/>
    <cellStyle name="Dziesiętny 3 2 2 2" xfId="89"/>
    <cellStyle name="Dziesiętny 3 2 3" xfId="51"/>
    <cellStyle name="Dziesiętny 3 2 3 2" xfId="111"/>
    <cellStyle name="Dziesiętny 3 2 4" xfId="74"/>
    <cellStyle name="Dziesiętny 3 3" xfId="35"/>
    <cellStyle name="Dziesiętny 3 3 2" xfId="57"/>
    <cellStyle name="Dziesiętny 3 3 2 2" xfId="117"/>
    <cellStyle name="Dziesiętny 3 3 3" xfId="95"/>
    <cellStyle name="Dziesiętny 3 4" xfId="22"/>
    <cellStyle name="Dziesiętny 3 4 2" xfId="82"/>
    <cellStyle name="Dziesiętny 3 5" xfId="44"/>
    <cellStyle name="Dziesiętny 3 5 2" xfId="104"/>
    <cellStyle name="Dziesiętny 3 6" xfId="67"/>
    <cellStyle name="Dziesiętny 4" xfId="9"/>
    <cellStyle name="Dziesiętny 4 2" xfId="26"/>
    <cellStyle name="Dziesiętny 4 2 2" xfId="86"/>
    <cellStyle name="Dziesiętny 4 3" xfId="48"/>
    <cellStyle name="Dziesiętny 4 3 2" xfId="108"/>
    <cellStyle name="Dziesiętny 4 4" xfId="71"/>
    <cellStyle name="Dziesiętny 5" xfId="33"/>
    <cellStyle name="Dziesiętny 5 2" xfId="55"/>
    <cellStyle name="Dziesiętny 5 2 2" xfId="115"/>
    <cellStyle name="Dziesiętny 5 3" xfId="93"/>
    <cellStyle name="Dziesiętny 6" xfId="19"/>
    <cellStyle name="Dziesiętny 6 2" xfId="79"/>
    <cellStyle name="Dziesiętny 7" xfId="41"/>
    <cellStyle name="Dziesiętny 7 2" xfId="101"/>
    <cellStyle name="Dziesiętny 8" xfId="64"/>
    <cellStyle name="Hiperłącze" xfId="17" builtinId="8"/>
    <cellStyle name="Normalny" xfId="0" builtinId="0"/>
    <cellStyle name="Normalny 2" xfId="8"/>
    <cellStyle name="Normalny 3" xfId="123"/>
    <cellStyle name="Procentowy" xfId="16" builtinId="5"/>
    <cellStyle name="Walutowy" xfId="2" builtinId="4"/>
    <cellStyle name="Walutowy [0]" xfId="3" builtinId="7"/>
    <cellStyle name="Walutowy [0] 2" xfId="11"/>
    <cellStyle name="Walutowy [0] 2 2" xfId="28"/>
    <cellStyle name="Walutowy [0] 2 2 2" xfId="88"/>
    <cellStyle name="Walutowy [0] 2 3" xfId="50"/>
    <cellStyle name="Walutowy [0] 2 3 2" xfId="110"/>
    <cellStyle name="Walutowy [0] 2 4" xfId="73"/>
    <cellStyle name="Walutowy [0] 3" xfId="21"/>
    <cellStyle name="Walutowy [0] 3 2" xfId="81"/>
    <cellStyle name="Walutowy [0] 4" xfId="43"/>
    <cellStyle name="Walutowy [0] 4 2" xfId="103"/>
    <cellStyle name="Walutowy [0] 5" xfId="66"/>
    <cellStyle name="Walutowy 10" xfId="40"/>
    <cellStyle name="Walutowy 10 2" xfId="100"/>
    <cellStyle name="Walutowy 11" xfId="62"/>
    <cellStyle name="Walutowy 11 2" xfId="122"/>
    <cellStyle name="Walutowy 12" xfId="65"/>
    <cellStyle name="Walutowy 13" xfId="63"/>
    <cellStyle name="Walutowy 14" xfId="124"/>
    <cellStyle name="Walutowy 2" xfId="7"/>
    <cellStyle name="Walutowy 2 2" xfId="15"/>
    <cellStyle name="Walutowy 2 2 2" xfId="32"/>
    <cellStyle name="Walutowy 2 2 2 2" xfId="92"/>
    <cellStyle name="Walutowy 2 2 3" xfId="54"/>
    <cellStyle name="Walutowy 2 2 3 2" xfId="114"/>
    <cellStyle name="Walutowy 2 2 4" xfId="77"/>
    <cellStyle name="Walutowy 2 3" xfId="38"/>
    <cellStyle name="Walutowy 2 3 2" xfId="60"/>
    <cellStyle name="Walutowy 2 3 2 2" xfId="120"/>
    <cellStyle name="Walutowy 2 3 3" xfId="98"/>
    <cellStyle name="Walutowy 2 4" xfId="25"/>
    <cellStyle name="Walutowy 2 4 2" xfId="85"/>
    <cellStyle name="Walutowy 2 5" xfId="47"/>
    <cellStyle name="Walutowy 2 5 2" xfId="107"/>
    <cellStyle name="Walutowy 2 6" xfId="70"/>
    <cellStyle name="Walutowy 3" xfId="5"/>
    <cellStyle name="Walutowy 3 2" xfId="13"/>
    <cellStyle name="Walutowy 3 2 2" xfId="30"/>
    <cellStyle name="Walutowy 3 2 2 2" xfId="90"/>
    <cellStyle name="Walutowy 3 2 3" xfId="52"/>
    <cellStyle name="Walutowy 3 2 3 2" xfId="112"/>
    <cellStyle name="Walutowy 3 2 4" xfId="75"/>
    <cellStyle name="Walutowy 3 3" xfId="36"/>
    <cellStyle name="Walutowy 3 3 2" xfId="58"/>
    <cellStyle name="Walutowy 3 3 2 2" xfId="118"/>
    <cellStyle name="Walutowy 3 3 3" xfId="96"/>
    <cellStyle name="Walutowy 3 4" xfId="23"/>
    <cellStyle name="Walutowy 3 4 2" xfId="83"/>
    <cellStyle name="Walutowy 3 5" xfId="45"/>
    <cellStyle name="Walutowy 3 5 2" xfId="105"/>
    <cellStyle name="Walutowy 3 6" xfId="68"/>
    <cellStyle name="Walutowy 4" xfId="10"/>
    <cellStyle name="Walutowy 4 2" xfId="27"/>
    <cellStyle name="Walutowy 4 2 2" xfId="87"/>
    <cellStyle name="Walutowy 4 3" xfId="49"/>
    <cellStyle name="Walutowy 4 3 2" xfId="109"/>
    <cellStyle name="Walutowy 4 4" xfId="72"/>
    <cellStyle name="Walutowy 5" xfId="34"/>
    <cellStyle name="Walutowy 5 2" xfId="56"/>
    <cellStyle name="Walutowy 5 2 2" xfId="116"/>
    <cellStyle name="Walutowy 5 3" xfId="94"/>
    <cellStyle name="Walutowy 6" xfId="39"/>
    <cellStyle name="Walutowy 6 2" xfId="61"/>
    <cellStyle name="Walutowy 6 2 2" xfId="121"/>
    <cellStyle name="Walutowy 6 3" xfId="99"/>
    <cellStyle name="Walutowy 7" xfId="20"/>
    <cellStyle name="Walutowy 7 2" xfId="80"/>
    <cellStyle name="Walutowy 8" xfId="18"/>
    <cellStyle name="Walutowy 8 2" xfId="78"/>
    <cellStyle name="Walutowy 9" xfId="42"/>
    <cellStyle name="Walutowy 9 2" xfId="10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85725</xdr:colOff>
      <xdr:row>0</xdr:row>
      <xdr:rowOff>104775</xdr:rowOff>
    </xdr:from>
    <xdr:to>
      <xdr:col>6</xdr:col>
      <xdr:colOff>66675</xdr:colOff>
      <xdr:row>0</xdr:row>
      <xdr:rowOff>1695450</xdr:rowOff>
    </xdr:to>
    <xdr:pic>
      <xdr:nvPicPr>
        <xdr:cNvPr id="2097" name="Picture 333" descr="NSS_logoUMWD_UE_black"/>
        <xdr:cNvPicPr>
          <a:picLocks noChangeAspect="1" noChangeArrowheads="1"/>
        </xdr:cNvPicPr>
      </xdr:nvPicPr>
      <xdr:blipFill>
        <a:blip xmlns:r="http://schemas.openxmlformats.org/officeDocument/2006/relationships" r:embed="rId1" cstate="print"/>
        <a:srcRect l="4300" t="22876"/>
        <a:stretch>
          <a:fillRect/>
        </a:stretch>
      </xdr:blipFill>
      <xdr:spPr bwMode="auto">
        <a:xfrm>
          <a:off x="85725" y="104775"/>
          <a:ext cx="9744075" cy="159067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2476501</xdr:colOff>
      <xdr:row>1</xdr:row>
      <xdr:rowOff>8659</xdr:rowOff>
    </xdr:from>
    <xdr:to>
      <xdr:col>9</xdr:col>
      <xdr:colOff>762000</xdr:colOff>
      <xdr:row>2</xdr:row>
      <xdr:rowOff>3464</xdr:rowOff>
    </xdr:to>
    <xdr:pic>
      <xdr:nvPicPr>
        <xdr:cNvPr id="4" name="Obraz 3"/>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6009410" y="1047750"/>
          <a:ext cx="12105408" cy="138025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2340428</xdr:colOff>
      <xdr:row>0</xdr:row>
      <xdr:rowOff>163285</xdr:rowOff>
    </xdr:from>
    <xdr:to>
      <xdr:col>5</xdr:col>
      <xdr:colOff>1191720</xdr:colOff>
      <xdr:row>0</xdr:row>
      <xdr:rowOff>1974625</xdr:rowOff>
    </xdr:to>
    <xdr:pic>
      <xdr:nvPicPr>
        <xdr:cNvPr id="3" name="Obraz 2"/>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4313464" y="163285"/>
          <a:ext cx="10703113" cy="18113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1277905</xdr:colOff>
      <xdr:row>3</xdr:row>
      <xdr:rowOff>0</xdr:rowOff>
    </xdr:from>
    <xdr:to>
      <xdr:col>3</xdr:col>
      <xdr:colOff>3334915</xdr:colOff>
      <xdr:row>3</xdr:row>
      <xdr:rowOff>225</xdr:rowOff>
    </xdr:to>
    <xdr:pic>
      <xdr:nvPicPr>
        <xdr:cNvPr id="2" name="Obraz 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6173755" y="2905125"/>
          <a:ext cx="10693588" cy="225"/>
        </a:xfrm>
        <a:prstGeom prst="rect">
          <a:avLst/>
        </a:prstGeom>
      </xdr:spPr>
    </xdr:pic>
    <xdr:clientData/>
  </xdr:twoCellAnchor>
  <xdr:twoCellAnchor editAs="oneCell">
    <xdr:from>
      <xdr:col>2</xdr:col>
      <xdr:colOff>1212273</xdr:colOff>
      <xdr:row>0</xdr:row>
      <xdr:rowOff>163285</xdr:rowOff>
    </xdr:from>
    <xdr:to>
      <xdr:col>5</xdr:col>
      <xdr:colOff>883227</xdr:colOff>
      <xdr:row>0</xdr:row>
      <xdr:rowOff>1766455</xdr:rowOff>
    </xdr:to>
    <xdr:pic>
      <xdr:nvPicPr>
        <xdr:cNvPr id="5" name="Obraz 4"/>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3394364" y="163285"/>
          <a:ext cx="12157363" cy="1603170"/>
        </a:xfrm>
        <a:prstGeom prst="rect">
          <a:avLst/>
        </a:prstGeom>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comments" Target="../comments1.xml"/><Relationship Id="rId5" Type="http://schemas.openxmlformats.org/officeDocument/2006/relationships/printerSettings" Target="../printerSettings/printerSettings5.bin"/><Relationship Id="rId10" Type="http://schemas.openxmlformats.org/officeDocument/2006/relationships/vmlDrawing" Target="../drawings/vmlDrawing1.vml"/><Relationship Id="rId4" Type="http://schemas.openxmlformats.org/officeDocument/2006/relationships/printerSettings" Target="../printerSettings/printerSettings4.bin"/><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16.bin"/><Relationship Id="rId3" Type="http://schemas.openxmlformats.org/officeDocument/2006/relationships/printerSettings" Target="../printerSettings/printerSettings11.bin"/><Relationship Id="rId7" Type="http://schemas.openxmlformats.org/officeDocument/2006/relationships/printerSettings" Target="../printerSettings/printerSettings15.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6" Type="http://schemas.openxmlformats.org/officeDocument/2006/relationships/printerSettings" Target="../printerSettings/printerSettings14.bin"/><Relationship Id="rId5" Type="http://schemas.openxmlformats.org/officeDocument/2006/relationships/printerSettings" Target="../printerSettings/printerSettings13.bin"/><Relationship Id="rId4"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24.bin"/><Relationship Id="rId3" Type="http://schemas.openxmlformats.org/officeDocument/2006/relationships/printerSettings" Target="../printerSettings/printerSettings19.bin"/><Relationship Id="rId7" Type="http://schemas.openxmlformats.org/officeDocument/2006/relationships/printerSettings" Target="../printerSettings/printerSettings23.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printerSettings" Target="../printerSettings/printerSettings22.bin"/><Relationship Id="rId5" Type="http://schemas.openxmlformats.org/officeDocument/2006/relationships/printerSettings" Target="../printerSettings/printerSettings21.bin"/><Relationship Id="rId4" Type="http://schemas.openxmlformats.org/officeDocument/2006/relationships/printerSettings" Target="../printerSettings/printerSettings20.bin"/><Relationship Id="rId9"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6" Type="http://schemas.openxmlformats.org/officeDocument/2006/relationships/hyperlink" Target="http://rpo-wupdolnoslaski.praca.gov.pl/strona-glowna" TargetMode="External"/><Relationship Id="rId117" Type="http://schemas.openxmlformats.org/officeDocument/2006/relationships/hyperlink" Target="https://zitwrof.pl/" TargetMode="External"/><Relationship Id="rId21" Type="http://schemas.openxmlformats.org/officeDocument/2006/relationships/hyperlink" Target="http://www.rpo.dolnyslask.pl/" TargetMode="External"/><Relationship Id="rId42" Type="http://schemas.openxmlformats.org/officeDocument/2006/relationships/hyperlink" Target="http://www.rpo.dolnyslask.pl/" TargetMode="External"/><Relationship Id="rId47" Type="http://schemas.openxmlformats.org/officeDocument/2006/relationships/hyperlink" Target="http://www.rpo.dolnyslask.pl/" TargetMode="External"/><Relationship Id="rId63" Type="http://schemas.openxmlformats.org/officeDocument/2006/relationships/hyperlink" Target="http://www.rpo.dolnyslask.pl/" TargetMode="External"/><Relationship Id="rId68" Type="http://schemas.openxmlformats.org/officeDocument/2006/relationships/hyperlink" Target="http://www.dip.dolnyslask.pl/" TargetMode="External"/><Relationship Id="rId84" Type="http://schemas.openxmlformats.org/officeDocument/2006/relationships/hyperlink" Target="https://zitwrof.pl/" TargetMode="External"/><Relationship Id="rId89" Type="http://schemas.openxmlformats.org/officeDocument/2006/relationships/hyperlink" Target="https://zitwrof.pl/" TargetMode="External"/><Relationship Id="rId112" Type="http://schemas.openxmlformats.org/officeDocument/2006/relationships/hyperlink" Target="https://zitwrof.pl/" TargetMode="External"/><Relationship Id="rId133" Type="http://schemas.openxmlformats.org/officeDocument/2006/relationships/hyperlink" Target="http://www.zitaj.jeleniagora.pl/" TargetMode="External"/><Relationship Id="rId138" Type="http://schemas.openxmlformats.org/officeDocument/2006/relationships/hyperlink" Target="http://www.zitaj.jeleniagora.pl/" TargetMode="External"/><Relationship Id="rId154" Type="http://schemas.openxmlformats.org/officeDocument/2006/relationships/hyperlink" Target="http://www.ipaw.walbrzych.eu/" TargetMode="External"/><Relationship Id="rId159" Type="http://schemas.openxmlformats.org/officeDocument/2006/relationships/hyperlink" Target="http://rpo.dolnyslask.pl/" TargetMode="External"/><Relationship Id="rId16" Type="http://schemas.openxmlformats.org/officeDocument/2006/relationships/hyperlink" Target="http://www.dip.dolnyslask.pl/" TargetMode="External"/><Relationship Id="rId107" Type="http://schemas.openxmlformats.org/officeDocument/2006/relationships/hyperlink" Target="http://www.zitaj.jeleniagora.pl/" TargetMode="External"/><Relationship Id="rId11" Type="http://schemas.openxmlformats.org/officeDocument/2006/relationships/hyperlink" Target="http://www.wroclaw.pl/zit-wrof" TargetMode="External"/><Relationship Id="rId32" Type="http://schemas.openxmlformats.org/officeDocument/2006/relationships/hyperlink" Target="http://www.rpo.dolnyslask.pl/" TargetMode="External"/><Relationship Id="rId37" Type="http://schemas.openxmlformats.org/officeDocument/2006/relationships/hyperlink" Target="http://www.ipaw.walbrzych.eu/" TargetMode="External"/><Relationship Id="rId53" Type="http://schemas.openxmlformats.org/officeDocument/2006/relationships/hyperlink" Target="http://www.dip.dolnyslask.pl/" TargetMode="External"/><Relationship Id="rId58" Type="http://schemas.openxmlformats.org/officeDocument/2006/relationships/hyperlink" Target="http://www.rpo.dolnyslask.pl/" TargetMode="External"/><Relationship Id="rId74" Type="http://schemas.openxmlformats.org/officeDocument/2006/relationships/hyperlink" Target="http://www.ipaw.walbrzych.eu/" TargetMode="External"/><Relationship Id="rId79" Type="http://schemas.openxmlformats.org/officeDocument/2006/relationships/hyperlink" Target="http://rpo-wupdolnoslaski.praca.gov.pl/strona-glowna" TargetMode="External"/><Relationship Id="rId102" Type="http://schemas.openxmlformats.org/officeDocument/2006/relationships/hyperlink" Target="https://zitwrof.pl/" TargetMode="External"/><Relationship Id="rId123" Type="http://schemas.openxmlformats.org/officeDocument/2006/relationships/hyperlink" Target="https://zitwrof.pl/" TargetMode="External"/><Relationship Id="rId128" Type="http://schemas.openxmlformats.org/officeDocument/2006/relationships/hyperlink" Target="https://zitwrof.pl/" TargetMode="External"/><Relationship Id="rId144" Type="http://schemas.openxmlformats.org/officeDocument/2006/relationships/hyperlink" Target="https://zitwrof.pl/" TargetMode="External"/><Relationship Id="rId149" Type="http://schemas.openxmlformats.org/officeDocument/2006/relationships/hyperlink" Target="http://www.zitaj.jeleniagora.pl/" TargetMode="External"/><Relationship Id="rId5" Type="http://schemas.openxmlformats.org/officeDocument/2006/relationships/printerSettings" Target="../printerSettings/printerSettings29.bin"/><Relationship Id="rId90" Type="http://schemas.openxmlformats.org/officeDocument/2006/relationships/hyperlink" Target="http://zitaj.jeleniagora.pl/" TargetMode="External"/><Relationship Id="rId95" Type="http://schemas.openxmlformats.org/officeDocument/2006/relationships/hyperlink" Target="https://zitwrof.pl/" TargetMode="External"/><Relationship Id="rId160" Type="http://schemas.openxmlformats.org/officeDocument/2006/relationships/hyperlink" Target="http://rpo.dolnyslask.pl/" TargetMode="External"/><Relationship Id="rId22" Type="http://schemas.openxmlformats.org/officeDocument/2006/relationships/hyperlink" Target="http://www.rpo.dolnyslask.pl/" TargetMode="External"/><Relationship Id="rId27" Type="http://schemas.openxmlformats.org/officeDocument/2006/relationships/hyperlink" Target="http://www.rpo.dolnyslask.pl/" TargetMode="External"/><Relationship Id="rId43" Type="http://schemas.openxmlformats.org/officeDocument/2006/relationships/hyperlink" Target="http://www.ipaw.walbrzych.eu/" TargetMode="External"/><Relationship Id="rId48" Type="http://schemas.openxmlformats.org/officeDocument/2006/relationships/hyperlink" Target="http://www.rpo.dolnyslask.pl/" TargetMode="External"/><Relationship Id="rId64" Type="http://schemas.openxmlformats.org/officeDocument/2006/relationships/hyperlink" Target="http://www.dip.dolnyslask.pl/" TargetMode="External"/><Relationship Id="rId69" Type="http://schemas.openxmlformats.org/officeDocument/2006/relationships/hyperlink" Target="http://www.dip.dolnyslask.pl/" TargetMode="External"/><Relationship Id="rId113" Type="http://schemas.openxmlformats.org/officeDocument/2006/relationships/hyperlink" Target="https://zitwrof.pl/" TargetMode="External"/><Relationship Id="rId118" Type="http://schemas.openxmlformats.org/officeDocument/2006/relationships/hyperlink" Target="https://zitwrof.pl/" TargetMode="External"/><Relationship Id="rId134" Type="http://schemas.openxmlformats.org/officeDocument/2006/relationships/hyperlink" Target="http://www.zitaj.jeleniagora.pl/" TargetMode="External"/><Relationship Id="rId139" Type="http://schemas.openxmlformats.org/officeDocument/2006/relationships/hyperlink" Target="http://www.zitaj.jeleniagora.pl/" TargetMode="External"/><Relationship Id="rId80" Type="http://schemas.openxmlformats.org/officeDocument/2006/relationships/hyperlink" Target="http://www.rpo.dolnyslask.pl/" TargetMode="External"/><Relationship Id="rId85" Type="http://schemas.openxmlformats.org/officeDocument/2006/relationships/hyperlink" Target="https://zitwrof.pl/" TargetMode="External"/><Relationship Id="rId150" Type="http://schemas.openxmlformats.org/officeDocument/2006/relationships/hyperlink" Target="http://www.zitaj.jeleniagora.pl/" TargetMode="External"/><Relationship Id="rId155" Type="http://schemas.openxmlformats.org/officeDocument/2006/relationships/hyperlink" Target="http://www.zitaj.jeleniagora.pl/" TargetMode="External"/><Relationship Id="rId12" Type="http://schemas.openxmlformats.org/officeDocument/2006/relationships/hyperlink" Target="http://www.zitaj.jeleniagora.pl/" TargetMode="External"/><Relationship Id="rId17" Type="http://schemas.openxmlformats.org/officeDocument/2006/relationships/hyperlink" Target="http://www.wroclaw.pl/zit-wrof" TargetMode="External"/><Relationship Id="rId33" Type="http://schemas.openxmlformats.org/officeDocument/2006/relationships/hyperlink" Target="http://www.rpo.dolnyslask.pl/" TargetMode="External"/><Relationship Id="rId38" Type="http://schemas.openxmlformats.org/officeDocument/2006/relationships/hyperlink" Target="http://www.rpo.dolnyslask.pl/" TargetMode="External"/><Relationship Id="rId59" Type="http://schemas.openxmlformats.org/officeDocument/2006/relationships/hyperlink" Target="http://www.ipaw.walbrzych.eu/" TargetMode="External"/><Relationship Id="rId103" Type="http://schemas.openxmlformats.org/officeDocument/2006/relationships/hyperlink" Target="http://www.zitaj.jeleniagora.pl/" TargetMode="External"/><Relationship Id="rId108" Type="http://schemas.openxmlformats.org/officeDocument/2006/relationships/hyperlink" Target="http://rpo.dolnyslask.pl/" TargetMode="External"/><Relationship Id="rId124" Type="http://schemas.openxmlformats.org/officeDocument/2006/relationships/hyperlink" Target="https://zitwrof.pl/" TargetMode="External"/><Relationship Id="rId129" Type="http://schemas.openxmlformats.org/officeDocument/2006/relationships/hyperlink" Target="http://www.zitaj.jeleniagora.pl/" TargetMode="External"/><Relationship Id="rId54" Type="http://schemas.openxmlformats.org/officeDocument/2006/relationships/hyperlink" Target="http://www.dip.dolnyslask.pl/" TargetMode="External"/><Relationship Id="rId70" Type="http://schemas.openxmlformats.org/officeDocument/2006/relationships/hyperlink" Target="http://www.dip.dolnyslask.pl/" TargetMode="External"/><Relationship Id="rId75" Type="http://schemas.openxmlformats.org/officeDocument/2006/relationships/hyperlink" Target="http://www.dip.dolnyslask.pl/" TargetMode="External"/><Relationship Id="rId91" Type="http://schemas.openxmlformats.org/officeDocument/2006/relationships/hyperlink" Target="http://www.ipaw.walbrzych.eu/" TargetMode="External"/><Relationship Id="rId96" Type="http://schemas.openxmlformats.org/officeDocument/2006/relationships/hyperlink" Target="http://www.zitaj.jeleniagora.pl/" TargetMode="External"/><Relationship Id="rId140" Type="http://schemas.openxmlformats.org/officeDocument/2006/relationships/hyperlink" Target="https://zitwrof.pl/" TargetMode="External"/><Relationship Id="rId145" Type="http://schemas.openxmlformats.org/officeDocument/2006/relationships/hyperlink" Target="https://zitwrof.pl/" TargetMode="External"/><Relationship Id="rId161" Type="http://schemas.openxmlformats.org/officeDocument/2006/relationships/hyperlink" Target="http://rpo.dolnyslask.pl/" TargetMode="External"/><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15" Type="http://schemas.openxmlformats.org/officeDocument/2006/relationships/hyperlink" Target="http://www.dip.dolnyslask.pl/" TargetMode="External"/><Relationship Id="rId23" Type="http://schemas.openxmlformats.org/officeDocument/2006/relationships/hyperlink" Target="http://rpo-wupdolnoslaski.praca.gov.pl/strona-glowna" TargetMode="External"/><Relationship Id="rId28" Type="http://schemas.openxmlformats.org/officeDocument/2006/relationships/hyperlink" Target="http://www.ipaw.walbrzych.eu/" TargetMode="External"/><Relationship Id="rId36" Type="http://schemas.openxmlformats.org/officeDocument/2006/relationships/hyperlink" Target="http://www.rpo.dolnyslask.pl/" TargetMode="External"/><Relationship Id="rId49" Type="http://schemas.openxmlformats.org/officeDocument/2006/relationships/hyperlink" Target="http://www.ipaw.walbrzych.eu/" TargetMode="External"/><Relationship Id="rId57" Type="http://schemas.openxmlformats.org/officeDocument/2006/relationships/hyperlink" Target="http://www.rpo.dolnyslask.pl/" TargetMode="External"/><Relationship Id="rId106" Type="http://schemas.openxmlformats.org/officeDocument/2006/relationships/hyperlink" Target="https://zitwrof.pl/" TargetMode="External"/><Relationship Id="rId114" Type="http://schemas.openxmlformats.org/officeDocument/2006/relationships/hyperlink" Target="https://zitwrof.pl/" TargetMode="External"/><Relationship Id="rId119" Type="http://schemas.openxmlformats.org/officeDocument/2006/relationships/hyperlink" Target="https://zitwrof.pl/" TargetMode="External"/><Relationship Id="rId127" Type="http://schemas.openxmlformats.org/officeDocument/2006/relationships/hyperlink" Target="https://zitwrof.pl/" TargetMode="External"/><Relationship Id="rId10" Type="http://schemas.openxmlformats.org/officeDocument/2006/relationships/hyperlink" Target="http://rpo-wupdolnoslaski.praca.gov.pl/strona-glowna" TargetMode="External"/><Relationship Id="rId31" Type="http://schemas.openxmlformats.org/officeDocument/2006/relationships/hyperlink" Target="http://www.ipaw.walbrzych.eu/" TargetMode="External"/><Relationship Id="rId44" Type="http://schemas.openxmlformats.org/officeDocument/2006/relationships/hyperlink" Target="http://www.rpo.dolnyslask.pl/" TargetMode="External"/><Relationship Id="rId52" Type="http://schemas.openxmlformats.org/officeDocument/2006/relationships/hyperlink" Target="http://www.ipaw.walbrzych.eu/" TargetMode="External"/><Relationship Id="rId60" Type="http://schemas.openxmlformats.org/officeDocument/2006/relationships/hyperlink" Target="http://www.ipaw.walbrzych.eu/" TargetMode="External"/><Relationship Id="rId65" Type="http://schemas.openxmlformats.org/officeDocument/2006/relationships/hyperlink" Target="http://www.dip.dolnyslask.pl/" TargetMode="External"/><Relationship Id="rId73" Type="http://schemas.openxmlformats.org/officeDocument/2006/relationships/hyperlink" Target="http://www.dip.dolnyslask.pl/" TargetMode="External"/><Relationship Id="rId78" Type="http://schemas.openxmlformats.org/officeDocument/2006/relationships/hyperlink" Target="http://www.zitaj.jeleniagora.pl/" TargetMode="External"/><Relationship Id="rId81" Type="http://schemas.openxmlformats.org/officeDocument/2006/relationships/hyperlink" Target="http://www.rpo.dolnyslask.pl/" TargetMode="External"/><Relationship Id="rId86" Type="http://schemas.openxmlformats.org/officeDocument/2006/relationships/hyperlink" Target="http://www.ipaw.walbrzych.eu/" TargetMode="External"/><Relationship Id="rId94" Type="http://schemas.openxmlformats.org/officeDocument/2006/relationships/hyperlink" Target="http://www.dip.dolnyslask.pl/" TargetMode="External"/><Relationship Id="rId99" Type="http://schemas.openxmlformats.org/officeDocument/2006/relationships/hyperlink" Target="http://www.zitaj.jeleniagora.pl/" TargetMode="External"/><Relationship Id="rId101" Type="http://schemas.openxmlformats.org/officeDocument/2006/relationships/hyperlink" Target="http://www.dip.dolnyslask.pl/" TargetMode="External"/><Relationship Id="rId122" Type="http://schemas.openxmlformats.org/officeDocument/2006/relationships/hyperlink" Target="https://zitwrof.pl/" TargetMode="External"/><Relationship Id="rId130" Type="http://schemas.openxmlformats.org/officeDocument/2006/relationships/hyperlink" Target="http://www.zitaj.jeleniagora.pl/" TargetMode="External"/><Relationship Id="rId135" Type="http://schemas.openxmlformats.org/officeDocument/2006/relationships/hyperlink" Target="http://www.zitaj.jeleniagora.pl/" TargetMode="External"/><Relationship Id="rId143" Type="http://schemas.openxmlformats.org/officeDocument/2006/relationships/hyperlink" Target="https://zitwrof.pl/" TargetMode="External"/><Relationship Id="rId148" Type="http://schemas.openxmlformats.org/officeDocument/2006/relationships/hyperlink" Target="http://www.zitaj.jeleniagora.pl/" TargetMode="External"/><Relationship Id="rId151" Type="http://schemas.openxmlformats.org/officeDocument/2006/relationships/hyperlink" Target="http://www.ipaw.walbrzych.eu/" TargetMode="External"/><Relationship Id="rId156" Type="http://schemas.openxmlformats.org/officeDocument/2006/relationships/hyperlink" Target="http://www.zitaj.jeleniagora.pl/" TargetMode="External"/><Relationship Id="rId4" Type="http://schemas.openxmlformats.org/officeDocument/2006/relationships/printerSettings" Target="../printerSettings/printerSettings28.bin"/><Relationship Id="rId9" Type="http://schemas.openxmlformats.org/officeDocument/2006/relationships/hyperlink" Target="http://www.dip.dolnyslask.pl/" TargetMode="External"/><Relationship Id="rId13" Type="http://schemas.openxmlformats.org/officeDocument/2006/relationships/hyperlink" Target="http://www.ipaw.walbrzych.eu/" TargetMode="External"/><Relationship Id="rId18" Type="http://schemas.openxmlformats.org/officeDocument/2006/relationships/hyperlink" Target="http://www.dip.dolnyslask.pl/" TargetMode="External"/><Relationship Id="rId39" Type="http://schemas.openxmlformats.org/officeDocument/2006/relationships/hyperlink" Target="http://www.ipaw.walbrzych.eu/" TargetMode="External"/><Relationship Id="rId109" Type="http://schemas.openxmlformats.org/officeDocument/2006/relationships/hyperlink" Target="http://rpo.dolnyslask.pl/" TargetMode="External"/><Relationship Id="rId34" Type="http://schemas.openxmlformats.org/officeDocument/2006/relationships/hyperlink" Target="http://www.ipaw.walbrzych.eu/" TargetMode="External"/><Relationship Id="rId50" Type="http://schemas.openxmlformats.org/officeDocument/2006/relationships/hyperlink" Target="http://www.rpo.dolnyslask.pl/" TargetMode="External"/><Relationship Id="rId55" Type="http://schemas.openxmlformats.org/officeDocument/2006/relationships/hyperlink" Target="http://www.rpo.dolnyslask.pl/" TargetMode="External"/><Relationship Id="rId76" Type="http://schemas.openxmlformats.org/officeDocument/2006/relationships/hyperlink" Target="http://www.wroclaw.pl/zit-wrof" TargetMode="External"/><Relationship Id="rId97" Type="http://schemas.openxmlformats.org/officeDocument/2006/relationships/hyperlink" Target="http://www.dip.dolnyslask.pl/" TargetMode="External"/><Relationship Id="rId104" Type="http://schemas.openxmlformats.org/officeDocument/2006/relationships/hyperlink" Target="http://www.zitaj.jeleniagora.pl/" TargetMode="External"/><Relationship Id="rId120" Type="http://schemas.openxmlformats.org/officeDocument/2006/relationships/hyperlink" Target="https://zitwrof.pl/" TargetMode="External"/><Relationship Id="rId125" Type="http://schemas.openxmlformats.org/officeDocument/2006/relationships/hyperlink" Target="https://zitwrof.pl/" TargetMode="External"/><Relationship Id="rId141" Type="http://schemas.openxmlformats.org/officeDocument/2006/relationships/hyperlink" Target="http://www.zitaj.jeleniagora.pl/" TargetMode="External"/><Relationship Id="rId146" Type="http://schemas.openxmlformats.org/officeDocument/2006/relationships/hyperlink" Target="https://zitwrof.pl/" TargetMode="External"/><Relationship Id="rId7" Type="http://schemas.openxmlformats.org/officeDocument/2006/relationships/printerSettings" Target="../printerSettings/printerSettings31.bin"/><Relationship Id="rId71" Type="http://schemas.openxmlformats.org/officeDocument/2006/relationships/hyperlink" Target="http://www.dip.dolnyslask.pl/" TargetMode="External"/><Relationship Id="rId92" Type="http://schemas.openxmlformats.org/officeDocument/2006/relationships/hyperlink" Target="https://zitwrof.pl/" TargetMode="External"/><Relationship Id="rId162" Type="http://schemas.openxmlformats.org/officeDocument/2006/relationships/printerSettings" Target="../printerSettings/printerSettings32.bin"/><Relationship Id="rId2" Type="http://schemas.openxmlformats.org/officeDocument/2006/relationships/printerSettings" Target="../printerSettings/printerSettings26.bin"/><Relationship Id="rId29" Type="http://schemas.openxmlformats.org/officeDocument/2006/relationships/hyperlink" Target="http://www.rpo.dolnyslask.pl/" TargetMode="External"/><Relationship Id="rId24" Type="http://schemas.openxmlformats.org/officeDocument/2006/relationships/hyperlink" Target="http://rpo-wupdolnoslaski.praca.gov.pl/strona-glowna" TargetMode="External"/><Relationship Id="rId40" Type="http://schemas.openxmlformats.org/officeDocument/2006/relationships/hyperlink" Target="http://www.rpo.dolnyslask.pl/" TargetMode="External"/><Relationship Id="rId45" Type="http://schemas.openxmlformats.org/officeDocument/2006/relationships/hyperlink" Target="http://www.ipaw.walbrzych.eu/" TargetMode="External"/><Relationship Id="rId66" Type="http://schemas.openxmlformats.org/officeDocument/2006/relationships/hyperlink" Target="http://www.dip.dolnyslask.pl/" TargetMode="External"/><Relationship Id="rId87" Type="http://schemas.openxmlformats.org/officeDocument/2006/relationships/hyperlink" Target="http://zitaj.jeleniagora.pl/" TargetMode="External"/><Relationship Id="rId110" Type="http://schemas.openxmlformats.org/officeDocument/2006/relationships/hyperlink" Target="http://rpo.dolnyslask.pl/" TargetMode="External"/><Relationship Id="rId115" Type="http://schemas.openxmlformats.org/officeDocument/2006/relationships/hyperlink" Target="https://zitwrof.pl/" TargetMode="External"/><Relationship Id="rId131" Type="http://schemas.openxmlformats.org/officeDocument/2006/relationships/hyperlink" Target="http://www.zitaj.jeleniagora.pl/" TargetMode="External"/><Relationship Id="rId136" Type="http://schemas.openxmlformats.org/officeDocument/2006/relationships/hyperlink" Target="http://www.zitaj.jeleniagora.pl/" TargetMode="External"/><Relationship Id="rId157" Type="http://schemas.openxmlformats.org/officeDocument/2006/relationships/hyperlink" Target="http://www.zitaj.jeleniagora.pl/" TargetMode="External"/><Relationship Id="rId61" Type="http://schemas.openxmlformats.org/officeDocument/2006/relationships/hyperlink" Target="http://www.ipaw.walbrzych.eu/" TargetMode="External"/><Relationship Id="rId82" Type="http://schemas.openxmlformats.org/officeDocument/2006/relationships/hyperlink" Target="http://www.rpo.dolnyslask.pl/" TargetMode="External"/><Relationship Id="rId152" Type="http://schemas.openxmlformats.org/officeDocument/2006/relationships/hyperlink" Target="http://www.ipaw.walbrzych.eu/" TargetMode="External"/><Relationship Id="rId19" Type="http://schemas.openxmlformats.org/officeDocument/2006/relationships/hyperlink" Target="http://www.rpo.dolnyslask.pl/" TargetMode="External"/><Relationship Id="rId14" Type="http://schemas.openxmlformats.org/officeDocument/2006/relationships/hyperlink" Target="http://www.rpo.dolnyslask.pl/" TargetMode="External"/><Relationship Id="rId30" Type="http://schemas.openxmlformats.org/officeDocument/2006/relationships/hyperlink" Target="http://www.rpo.dolnyslask.pl/" TargetMode="External"/><Relationship Id="rId35" Type="http://schemas.openxmlformats.org/officeDocument/2006/relationships/hyperlink" Target="http://www.rpo.dolnyslask.pl/" TargetMode="External"/><Relationship Id="rId56" Type="http://schemas.openxmlformats.org/officeDocument/2006/relationships/hyperlink" Target="http://www.ipaw.walbrzych.eu/" TargetMode="External"/><Relationship Id="rId77" Type="http://schemas.openxmlformats.org/officeDocument/2006/relationships/hyperlink" Target="http://www.dip.dolnyslask.pl/" TargetMode="External"/><Relationship Id="rId100" Type="http://schemas.openxmlformats.org/officeDocument/2006/relationships/hyperlink" Target="http://www.dip.dolnyslask.pl/" TargetMode="External"/><Relationship Id="rId105" Type="http://schemas.openxmlformats.org/officeDocument/2006/relationships/hyperlink" Target="http://rpo.dolnyslask.pl/" TargetMode="External"/><Relationship Id="rId126" Type="http://schemas.openxmlformats.org/officeDocument/2006/relationships/hyperlink" Target="https://zitwrof.pl/" TargetMode="External"/><Relationship Id="rId147" Type="http://schemas.openxmlformats.org/officeDocument/2006/relationships/hyperlink" Target="http://www.zitaj.jeleniagora.pl/" TargetMode="External"/><Relationship Id="rId8" Type="http://schemas.openxmlformats.org/officeDocument/2006/relationships/hyperlink" Target="http://www.rpo.dolnyslask.pl/" TargetMode="External"/><Relationship Id="rId51" Type="http://schemas.openxmlformats.org/officeDocument/2006/relationships/hyperlink" Target="http://www.rpo.dolnyslask.pl/" TargetMode="External"/><Relationship Id="rId72" Type="http://schemas.openxmlformats.org/officeDocument/2006/relationships/hyperlink" Target="http://www.ipaw.walbrzych.eu/" TargetMode="External"/><Relationship Id="rId93" Type="http://schemas.openxmlformats.org/officeDocument/2006/relationships/hyperlink" Target="https://zitwrof.pl/" TargetMode="External"/><Relationship Id="rId98" Type="http://schemas.openxmlformats.org/officeDocument/2006/relationships/hyperlink" Target="https://zitwrof.pl/" TargetMode="External"/><Relationship Id="rId121" Type="http://schemas.openxmlformats.org/officeDocument/2006/relationships/hyperlink" Target="https://zitwrof.pl/" TargetMode="External"/><Relationship Id="rId142" Type="http://schemas.openxmlformats.org/officeDocument/2006/relationships/hyperlink" Target="http://www.ipaw.walbrzych.eu/" TargetMode="External"/><Relationship Id="rId163" Type="http://schemas.openxmlformats.org/officeDocument/2006/relationships/drawing" Target="../drawings/drawing3.xml"/><Relationship Id="rId3" Type="http://schemas.openxmlformats.org/officeDocument/2006/relationships/printerSettings" Target="../printerSettings/printerSettings27.bin"/><Relationship Id="rId25" Type="http://schemas.openxmlformats.org/officeDocument/2006/relationships/hyperlink" Target="http://rpo-wupdolnoslaski.praca.gov.pl/strona-glowna" TargetMode="External"/><Relationship Id="rId46" Type="http://schemas.openxmlformats.org/officeDocument/2006/relationships/hyperlink" Target="http://www.rpo.dolnyslask.pl/" TargetMode="External"/><Relationship Id="rId67" Type="http://schemas.openxmlformats.org/officeDocument/2006/relationships/hyperlink" Target="http://www.ipaw.walbrzych.eu/" TargetMode="External"/><Relationship Id="rId116" Type="http://schemas.openxmlformats.org/officeDocument/2006/relationships/hyperlink" Target="https://zitwrof.pl/" TargetMode="External"/><Relationship Id="rId137" Type="http://schemas.openxmlformats.org/officeDocument/2006/relationships/hyperlink" Target="http://www.zitaj.jeleniagora.pl/" TargetMode="External"/><Relationship Id="rId158" Type="http://schemas.openxmlformats.org/officeDocument/2006/relationships/hyperlink" Target="http://rpo-wupdolnoslaski.praca.gov.pl/" TargetMode="External"/><Relationship Id="rId20" Type="http://schemas.openxmlformats.org/officeDocument/2006/relationships/hyperlink" Target="http://www.rpo.dolnyslask.pl/" TargetMode="External"/><Relationship Id="rId41" Type="http://schemas.openxmlformats.org/officeDocument/2006/relationships/hyperlink" Target="http://www.rpo.dolnyslask.pl/" TargetMode="External"/><Relationship Id="rId62" Type="http://schemas.openxmlformats.org/officeDocument/2006/relationships/hyperlink" Target="http://www.rpo.dolnyslask.pl/" TargetMode="External"/><Relationship Id="rId83" Type="http://schemas.openxmlformats.org/officeDocument/2006/relationships/hyperlink" Target="http://www.rpo.dolnyslask.pl/" TargetMode="External"/><Relationship Id="rId88" Type="http://schemas.openxmlformats.org/officeDocument/2006/relationships/hyperlink" Target="https://zitwrof.pl/" TargetMode="External"/><Relationship Id="rId111" Type="http://schemas.openxmlformats.org/officeDocument/2006/relationships/hyperlink" Target="https://zitwrof.pl/" TargetMode="External"/><Relationship Id="rId132" Type="http://schemas.openxmlformats.org/officeDocument/2006/relationships/hyperlink" Target="http://www.zitaj.jeleniagora.pl/" TargetMode="External"/><Relationship Id="rId153" Type="http://schemas.openxmlformats.org/officeDocument/2006/relationships/hyperlink" Target="http://www.ipaw.walbrzych.eu/"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http://www.dip.dolnyslask.pl/" TargetMode="External"/><Relationship Id="rId18" Type="http://schemas.openxmlformats.org/officeDocument/2006/relationships/hyperlink" Target="http://rpo.dolnyslask.pl/" TargetMode="External"/><Relationship Id="rId26" Type="http://schemas.openxmlformats.org/officeDocument/2006/relationships/hyperlink" Target="http://rpo.dolnyslask.pl/" TargetMode="External"/><Relationship Id="rId39" Type="http://schemas.openxmlformats.org/officeDocument/2006/relationships/hyperlink" Target="http://www.zitaj.jeleniagora.pl/" TargetMode="External"/><Relationship Id="rId21" Type="http://schemas.openxmlformats.org/officeDocument/2006/relationships/hyperlink" Target="http://rpo.dolnyslask.pl/" TargetMode="External"/><Relationship Id="rId34" Type="http://schemas.openxmlformats.org/officeDocument/2006/relationships/hyperlink" Target="http://rpo-wupdolnoslaski.praca.gov.pl/" TargetMode="External"/><Relationship Id="rId42" Type="http://schemas.openxmlformats.org/officeDocument/2006/relationships/hyperlink" Target="https://zitwrof.pl/" TargetMode="External"/><Relationship Id="rId47" Type="http://schemas.openxmlformats.org/officeDocument/2006/relationships/hyperlink" Target="https://zitwrof.pl/" TargetMode="External"/><Relationship Id="rId50" Type="http://schemas.openxmlformats.org/officeDocument/2006/relationships/hyperlink" Target="http://www.rpo.dolnyslask.pl/" TargetMode="External"/><Relationship Id="rId55" Type="http://schemas.openxmlformats.org/officeDocument/2006/relationships/hyperlink" Target="http://www.zitaj.jeleniagora.pl/" TargetMode="External"/><Relationship Id="rId7" Type="http://schemas.openxmlformats.org/officeDocument/2006/relationships/hyperlink" Target="http://rpo.dolnyslask.pl/" TargetMode="External"/><Relationship Id="rId2" Type="http://schemas.openxmlformats.org/officeDocument/2006/relationships/hyperlink" Target="http://rpo-wupdolnoslaski.praca.gov.pl/strona-glowna" TargetMode="External"/><Relationship Id="rId16" Type="http://schemas.openxmlformats.org/officeDocument/2006/relationships/hyperlink" Target="http://rpo.dolnyslask.pl/" TargetMode="External"/><Relationship Id="rId20" Type="http://schemas.openxmlformats.org/officeDocument/2006/relationships/hyperlink" Target="http://rpo.dolnyslask.pl/" TargetMode="External"/><Relationship Id="rId29" Type="http://schemas.openxmlformats.org/officeDocument/2006/relationships/hyperlink" Target="https://zitwrof.pl/" TargetMode="External"/><Relationship Id="rId41" Type="http://schemas.openxmlformats.org/officeDocument/2006/relationships/hyperlink" Target="http://www.rpo.dolnyslask.pl/" TargetMode="External"/><Relationship Id="rId54" Type="http://schemas.openxmlformats.org/officeDocument/2006/relationships/hyperlink" Target="http://www.wroclaw.pl/zit-wrof" TargetMode="External"/><Relationship Id="rId62" Type="http://schemas.openxmlformats.org/officeDocument/2006/relationships/drawing" Target="../drawings/drawing4.xml"/><Relationship Id="rId1" Type="http://schemas.openxmlformats.org/officeDocument/2006/relationships/hyperlink" Target="http://www.rpo.dolnyslask.pl/" TargetMode="External"/><Relationship Id="rId6" Type="http://schemas.openxmlformats.org/officeDocument/2006/relationships/hyperlink" Target="http://www.ipaw.walbrzych.eu/" TargetMode="External"/><Relationship Id="rId11" Type="http://schemas.openxmlformats.org/officeDocument/2006/relationships/hyperlink" Target="http://www.dip.dolnyslask.pl/" TargetMode="External"/><Relationship Id="rId24" Type="http://schemas.openxmlformats.org/officeDocument/2006/relationships/hyperlink" Target="http://rpo.dolnyslask.pl/" TargetMode="External"/><Relationship Id="rId32" Type="http://schemas.openxmlformats.org/officeDocument/2006/relationships/hyperlink" Target="http://www.zitaj.jeleniagora.pl/" TargetMode="External"/><Relationship Id="rId37" Type="http://schemas.openxmlformats.org/officeDocument/2006/relationships/hyperlink" Target="https://zitwrof.pl/" TargetMode="External"/><Relationship Id="rId40" Type="http://schemas.openxmlformats.org/officeDocument/2006/relationships/hyperlink" Target="http://www.ipaw.walbrzych.eu/" TargetMode="External"/><Relationship Id="rId45" Type="http://schemas.openxmlformats.org/officeDocument/2006/relationships/hyperlink" Target="http://www.ipaw.walbrzych.eu/" TargetMode="External"/><Relationship Id="rId53" Type="http://schemas.openxmlformats.org/officeDocument/2006/relationships/hyperlink" Target="http://rpo-wupdolnoslaski.praca.gov.pl/strona-glowna" TargetMode="External"/><Relationship Id="rId58" Type="http://schemas.openxmlformats.org/officeDocument/2006/relationships/hyperlink" Target="http://www.zitaj.jeleniagora.pl/" TargetMode="External"/><Relationship Id="rId5" Type="http://schemas.openxmlformats.org/officeDocument/2006/relationships/hyperlink" Target="https://zitwrof.pl/" TargetMode="External"/><Relationship Id="rId15" Type="http://schemas.openxmlformats.org/officeDocument/2006/relationships/hyperlink" Target="http://rpo.dolnyslask.pl/" TargetMode="External"/><Relationship Id="rId23" Type="http://schemas.openxmlformats.org/officeDocument/2006/relationships/hyperlink" Target="http://rpo.dolnyslask.pl/" TargetMode="External"/><Relationship Id="rId28" Type="http://schemas.openxmlformats.org/officeDocument/2006/relationships/hyperlink" Target="http://www.zitaj.jeleniagora.pl/" TargetMode="External"/><Relationship Id="rId36" Type="http://schemas.openxmlformats.org/officeDocument/2006/relationships/hyperlink" Target="http://rpo-wupdolnoslaski.praca.gov.pl/" TargetMode="External"/><Relationship Id="rId49" Type="http://schemas.openxmlformats.org/officeDocument/2006/relationships/hyperlink" Target="http://www.rpo.dolnyslask.pl/" TargetMode="External"/><Relationship Id="rId57" Type="http://schemas.openxmlformats.org/officeDocument/2006/relationships/hyperlink" Target="http://www.ipaw.walbrzych.eu/" TargetMode="External"/><Relationship Id="rId61" Type="http://schemas.openxmlformats.org/officeDocument/2006/relationships/printerSettings" Target="../printerSettings/printerSettings33.bin"/><Relationship Id="rId10" Type="http://schemas.openxmlformats.org/officeDocument/2006/relationships/hyperlink" Target="http://rpo.dolnyslask.pl/" TargetMode="External"/><Relationship Id="rId19" Type="http://schemas.openxmlformats.org/officeDocument/2006/relationships/hyperlink" Target="http://rpo.dolnyslask.pl/" TargetMode="External"/><Relationship Id="rId31" Type="http://schemas.openxmlformats.org/officeDocument/2006/relationships/hyperlink" Target="http://www.ipaw.walbrzych.eu/" TargetMode="External"/><Relationship Id="rId44" Type="http://schemas.openxmlformats.org/officeDocument/2006/relationships/hyperlink" Target="http://www.rpo.dolnyslask.pl/" TargetMode="External"/><Relationship Id="rId52" Type="http://schemas.openxmlformats.org/officeDocument/2006/relationships/hyperlink" Target="http://www.dip.dolnyslask.pl/" TargetMode="External"/><Relationship Id="rId60" Type="http://schemas.openxmlformats.org/officeDocument/2006/relationships/hyperlink" Target="http://rpo-wupdolnoslaski.praca.gov.pl/" TargetMode="External"/><Relationship Id="rId4" Type="http://schemas.openxmlformats.org/officeDocument/2006/relationships/hyperlink" Target="http://www.rpo.dolnyslask.pl/" TargetMode="External"/><Relationship Id="rId9" Type="http://schemas.openxmlformats.org/officeDocument/2006/relationships/hyperlink" Target="http://www.ipaw.walbrzych.eu/" TargetMode="External"/><Relationship Id="rId14" Type="http://schemas.openxmlformats.org/officeDocument/2006/relationships/hyperlink" Target="http://www.dip.dolnyslask.pl/" TargetMode="External"/><Relationship Id="rId22" Type="http://schemas.openxmlformats.org/officeDocument/2006/relationships/hyperlink" Target="http://rpo.dolnyslask.pl/" TargetMode="External"/><Relationship Id="rId27" Type="http://schemas.openxmlformats.org/officeDocument/2006/relationships/hyperlink" Target="http://www.ipaw.walbrzych.eu/" TargetMode="External"/><Relationship Id="rId30" Type="http://schemas.openxmlformats.org/officeDocument/2006/relationships/hyperlink" Target="http://rpo-wupdolnoslaski.praca.gov.pl/" TargetMode="External"/><Relationship Id="rId35" Type="http://schemas.openxmlformats.org/officeDocument/2006/relationships/hyperlink" Target="http://rpo-wupdolnoslaski.praca.gov.pl/" TargetMode="External"/><Relationship Id="rId43" Type="http://schemas.openxmlformats.org/officeDocument/2006/relationships/hyperlink" Target="http://www.zitaj.jeleniagora.pl/" TargetMode="External"/><Relationship Id="rId48" Type="http://schemas.openxmlformats.org/officeDocument/2006/relationships/hyperlink" Target="http://www.rpo.dolnyslask.pl/" TargetMode="External"/><Relationship Id="rId56" Type="http://schemas.openxmlformats.org/officeDocument/2006/relationships/hyperlink" Target="http://www.ipaw.walbrzych.eu/" TargetMode="External"/><Relationship Id="rId8" Type="http://schemas.openxmlformats.org/officeDocument/2006/relationships/hyperlink" Target="http://rpo.dolnyslask.pl/" TargetMode="External"/><Relationship Id="rId51" Type="http://schemas.openxmlformats.org/officeDocument/2006/relationships/hyperlink" Target="http://www.rpo.dolnyslask.pl/" TargetMode="External"/><Relationship Id="rId3" Type="http://schemas.openxmlformats.org/officeDocument/2006/relationships/hyperlink" Target="http://www.rpo.dolnyslask.pl/" TargetMode="External"/><Relationship Id="rId12" Type="http://schemas.openxmlformats.org/officeDocument/2006/relationships/hyperlink" Target="http://www.dip.dolnyslask.pl/" TargetMode="External"/><Relationship Id="rId17" Type="http://schemas.openxmlformats.org/officeDocument/2006/relationships/hyperlink" Target="http://rpo.dolnyslask.pl/" TargetMode="External"/><Relationship Id="rId25" Type="http://schemas.openxmlformats.org/officeDocument/2006/relationships/hyperlink" Target="http://rpo.dolnyslask.pl/" TargetMode="External"/><Relationship Id="rId33" Type="http://schemas.openxmlformats.org/officeDocument/2006/relationships/hyperlink" Target="https://zitwrof.pl/" TargetMode="External"/><Relationship Id="rId38" Type="http://schemas.openxmlformats.org/officeDocument/2006/relationships/hyperlink" Target="https://zitwrof.pl/" TargetMode="External"/><Relationship Id="rId46" Type="http://schemas.openxmlformats.org/officeDocument/2006/relationships/hyperlink" Target="http://www.zitaj.jeleniagora.pl/" TargetMode="External"/><Relationship Id="rId59" Type="http://schemas.openxmlformats.org/officeDocument/2006/relationships/hyperlink" Target="https://zitwrof.pl/" TargetMode="External"/></Relationships>
</file>

<file path=xl/worksheets/sheet1.xml><?xml version="1.0" encoding="utf-8"?>
<worksheet xmlns="http://schemas.openxmlformats.org/spreadsheetml/2006/main" xmlns:r="http://schemas.openxmlformats.org/officeDocument/2006/relationships">
  <sheetPr>
    <pageSetUpPr fitToPage="1"/>
  </sheetPr>
  <dimension ref="A1:L25"/>
  <sheetViews>
    <sheetView topLeftCell="A9" zoomScaleNormal="100" zoomScaleSheetLayoutView="73" workbookViewId="0">
      <selection activeCell="F9" sqref="F9:F11"/>
    </sheetView>
  </sheetViews>
  <sheetFormatPr defaultColWidth="9" defaultRowHeight="12.75"/>
  <cols>
    <col min="1" max="1" width="18.375" style="1" customWidth="1"/>
    <col min="2" max="2" width="11" style="1" customWidth="1"/>
    <col min="3" max="3" width="25.375" style="1" customWidth="1"/>
    <col min="4" max="4" width="43.375" style="1" customWidth="1"/>
    <col min="5" max="5" width="17.875" style="17" customWidth="1"/>
    <col min="6" max="6" width="12.125" style="1" customWidth="1"/>
    <col min="7" max="7" width="18" style="1" customWidth="1"/>
    <col min="8" max="8" width="12.25" style="1" customWidth="1"/>
    <col min="9" max="9" width="14.75" style="1" customWidth="1"/>
    <col min="10" max="10" width="13.625" style="1" bestFit="1" customWidth="1"/>
    <col min="11" max="11" width="24" style="1" customWidth="1"/>
    <col min="12" max="16384" width="9" style="1"/>
  </cols>
  <sheetData>
    <row r="1" spans="1:12" ht="147.75" customHeight="1">
      <c r="A1" s="377"/>
      <c r="B1" s="378"/>
      <c r="C1" s="378"/>
      <c r="D1" s="378"/>
      <c r="E1" s="378"/>
      <c r="F1" s="378"/>
      <c r="G1" s="378"/>
      <c r="H1" s="378"/>
      <c r="I1" s="379"/>
    </row>
    <row r="2" spans="1:12" ht="26.25" customHeight="1">
      <c r="A2" s="380" t="s">
        <v>42</v>
      </c>
      <c r="B2" s="380"/>
      <c r="C2" s="380"/>
      <c r="D2" s="380"/>
      <c r="E2" s="380"/>
      <c r="F2" s="380"/>
      <c r="G2" s="380"/>
      <c r="H2" s="380"/>
      <c r="I2" s="380"/>
    </row>
    <row r="3" spans="1:12" ht="83.25" customHeight="1">
      <c r="A3" s="2" t="s">
        <v>0</v>
      </c>
      <c r="B3" s="2" t="s">
        <v>1</v>
      </c>
      <c r="C3" s="2" t="s">
        <v>2</v>
      </c>
      <c r="D3" s="2" t="s">
        <v>3</v>
      </c>
      <c r="E3" s="3" t="s">
        <v>4</v>
      </c>
      <c r="F3" s="4" t="s">
        <v>5</v>
      </c>
      <c r="G3" s="4" t="s">
        <v>6</v>
      </c>
      <c r="H3" s="2" t="s">
        <v>7</v>
      </c>
      <c r="I3" s="2" t="s">
        <v>8</v>
      </c>
    </row>
    <row r="4" spans="1:12" ht="32.25" customHeight="1">
      <c r="A4" s="381" t="s">
        <v>12</v>
      </c>
      <c r="B4" s="39" t="s">
        <v>13</v>
      </c>
      <c r="C4" s="8" t="s">
        <v>14</v>
      </c>
      <c r="D4" s="7" t="s">
        <v>15</v>
      </c>
      <c r="E4" s="6">
        <v>1286083.24</v>
      </c>
      <c r="F4" s="10">
        <v>9</v>
      </c>
      <c r="G4" s="382">
        <v>0.5</v>
      </c>
      <c r="H4" s="383" t="s">
        <v>10</v>
      </c>
      <c r="I4" s="8" t="s">
        <v>11</v>
      </c>
      <c r="J4" s="376">
        <v>5341020</v>
      </c>
      <c r="K4" s="361" t="s">
        <v>68</v>
      </c>
    </row>
    <row r="5" spans="1:12" ht="37.5" customHeight="1">
      <c r="A5" s="381"/>
      <c r="B5" s="39" t="s">
        <v>18</v>
      </c>
      <c r="C5" s="5" t="s">
        <v>9</v>
      </c>
      <c r="D5" s="7" t="s">
        <v>17</v>
      </c>
      <c r="E5" s="11">
        <v>2000000</v>
      </c>
      <c r="F5" s="11">
        <v>4</v>
      </c>
      <c r="G5" s="382"/>
      <c r="H5" s="383"/>
      <c r="I5" s="8" t="s">
        <v>11</v>
      </c>
      <c r="J5" s="376"/>
      <c r="K5" s="361"/>
    </row>
    <row r="6" spans="1:12" ht="78.75" customHeight="1">
      <c r="A6" s="381"/>
      <c r="B6" s="39" t="s">
        <v>76</v>
      </c>
      <c r="C6" s="5" t="s">
        <v>19</v>
      </c>
      <c r="D6" s="12" t="s">
        <v>20</v>
      </c>
      <c r="E6" s="11">
        <v>1500000</v>
      </c>
      <c r="F6" s="8">
        <v>5</v>
      </c>
      <c r="G6" s="382"/>
      <c r="H6" s="383"/>
      <c r="I6" s="8" t="s">
        <v>11</v>
      </c>
      <c r="J6" s="376"/>
      <c r="K6" s="361"/>
    </row>
    <row r="7" spans="1:12" ht="69" customHeight="1">
      <c r="A7" s="50" t="s">
        <v>79</v>
      </c>
      <c r="B7" s="39" t="s">
        <v>13</v>
      </c>
      <c r="C7" s="50" t="s">
        <v>81</v>
      </c>
      <c r="D7" s="50" t="s">
        <v>82</v>
      </c>
      <c r="E7" s="51" t="s">
        <v>84</v>
      </c>
      <c r="F7" s="38">
        <v>16</v>
      </c>
      <c r="G7" s="36">
        <v>0.85</v>
      </c>
      <c r="H7" s="39" t="s">
        <v>77</v>
      </c>
      <c r="I7" s="8" t="s">
        <v>11</v>
      </c>
      <c r="J7" s="39" t="s">
        <v>66</v>
      </c>
      <c r="K7" s="48"/>
      <c r="L7" s="49"/>
    </row>
    <row r="8" spans="1:12" ht="69" customHeight="1">
      <c r="A8" s="50" t="s">
        <v>80</v>
      </c>
      <c r="B8" s="39" t="s">
        <v>13</v>
      </c>
      <c r="C8" s="50" t="s">
        <v>81</v>
      </c>
      <c r="D8" s="50" t="s">
        <v>83</v>
      </c>
      <c r="E8" s="51" t="s">
        <v>85</v>
      </c>
      <c r="F8" s="38">
        <v>52</v>
      </c>
      <c r="G8" s="36">
        <v>0.85</v>
      </c>
      <c r="H8" s="39" t="s">
        <v>77</v>
      </c>
      <c r="I8" s="8" t="s">
        <v>11</v>
      </c>
      <c r="J8" s="39" t="s">
        <v>66</v>
      </c>
      <c r="K8" s="48"/>
      <c r="L8" s="49"/>
    </row>
    <row r="9" spans="1:12" ht="104.25" customHeight="1">
      <c r="A9" s="37" t="s">
        <v>22</v>
      </c>
      <c r="B9" s="39" t="s">
        <v>13</v>
      </c>
      <c r="C9" s="41" t="s">
        <v>23</v>
      </c>
      <c r="D9" s="37" t="s">
        <v>24</v>
      </c>
      <c r="E9" s="42">
        <v>3000000</v>
      </c>
      <c r="F9" s="38">
        <v>47</v>
      </c>
      <c r="G9" s="36">
        <v>0.85</v>
      </c>
      <c r="H9" s="39" t="s">
        <v>10</v>
      </c>
      <c r="I9" s="39" t="s">
        <v>71</v>
      </c>
      <c r="J9" s="43"/>
      <c r="K9" s="35"/>
    </row>
    <row r="10" spans="1:12" ht="78.75" customHeight="1">
      <c r="A10" s="37" t="s">
        <v>25</v>
      </c>
      <c r="B10" s="39" t="s">
        <v>13</v>
      </c>
      <c r="C10" s="41" t="s">
        <v>26</v>
      </c>
      <c r="D10" s="37" t="s">
        <v>27</v>
      </c>
      <c r="E10" s="42">
        <v>3625398</v>
      </c>
      <c r="F10" s="38" t="s">
        <v>28</v>
      </c>
      <c r="G10" s="36">
        <v>0.85</v>
      </c>
      <c r="H10" s="39" t="s">
        <v>10</v>
      </c>
      <c r="I10" s="39" t="s">
        <v>71</v>
      </c>
      <c r="J10" s="33">
        <v>3120152</v>
      </c>
      <c r="K10" s="34" t="s">
        <v>69</v>
      </c>
    </row>
    <row r="11" spans="1:12" ht="89.25" customHeight="1">
      <c r="A11" s="7" t="s">
        <v>29</v>
      </c>
      <c r="B11" s="5" t="s">
        <v>16</v>
      </c>
      <c r="C11" s="13" t="s">
        <v>30</v>
      </c>
      <c r="D11" s="7" t="s">
        <v>31</v>
      </c>
      <c r="E11" s="14">
        <v>1470378</v>
      </c>
      <c r="F11" s="15">
        <v>51</v>
      </c>
      <c r="G11" s="9">
        <v>0.85</v>
      </c>
      <c r="H11" s="5" t="s">
        <v>10</v>
      </c>
      <c r="I11" s="5" t="s">
        <v>21</v>
      </c>
      <c r="J11" s="44"/>
      <c r="K11" s="45"/>
    </row>
    <row r="12" spans="1:12" ht="89.25" customHeight="1">
      <c r="A12" s="367" t="s">
        <v>32</v>
      </c>
      <c r="B12" s="369" t="s">
        <v>16</v>
      </c>
      <c r="C12" s="371" t="s">
        <v>33</v>
      </c>
      <c r="D12" s="7" t="s">
        <v>34</v>
      </c>
      <c r="E12" s="15">
        <v>14174553.000000002</v>
      </c>
      <c r="F12" s="15">
        <v>41</v>
      </c>
      <c r="G12" s="373" t="s">
        <v>75</v>
      </c>
      <c r="H12" s="373" t="s">
        <v>10</v>
      </c>
      <c r="I12" s="373" t="s">
        <v>21</v>
      </c>
      <c r="J12" s="46" t="s">
        <v>65</v>
      </c>
      <c r="K12" s="45"/>
    </row>
    <row r="13" spans="1:12" ht="89.25" customHeight="1">
      <c r="A13" s="368"/>
      <c r="B13" s="370"/>
      <c r="C13" s="372"/>
      <c r="D13" s="7" t="s">
        <v>35</v>
      </c>
      <c r="E13" s="15">
        <v>2533846</v>
      </c>
      <c r="F13" s="5">
        <v>42</v>
      </c>
      <c r="G13" s="372"/>
      <c r="H13" s="372"/>
      <c r="I13" s="372"/>
      <c r="J13" s="46" t="s">
        <v>65</v>
      </c>
      <c r="K13" s="45"/>
    </row>
    <row r="14" spans="1:12" ht="89.25" customHeight="1">
      <c r="A14" s="16" t="s">
        <v>36</v>
      </c>
      <c r="B14" s="47" t="s">
        <v>18</v>
      </c>
      <c r="C14" s="9" t="s">
        <v>37</v>
      </c>
      <c r="D14" s="7" t="s">
        <v>38</v>
      </c>
      <c r="E14" s="15">
        <v>3970381</v>
      </c>
      <c r="F14" s="15">
        <v>43</v>
      </c>
      <c r="G14" s="9" t="s">
        <v>75</v>
      </c>
      <c r="H14" s="15" t="s">
        <v>10</v>
      </c>
      <c r="I14" s="15" t="s">
        <v>21</v>
      </c>
      <c r="J14" s="46" t="s">
        <v>65</v>
      </c>
      <c r="K14" s="45"/>
    </row>
    <row r="15" spans="1:12" ht="106.5" customHeight="1">
      <c r="A15" s="374" t="s">
        <v>57</v>
      </c>
      <c r="B15" s="388" t="s">
        <v>13</v>
      </c>
      <c r="C15" s="9" t="s">
        <v>63</v>
      </c>
      <c r="D15" s="7" t="s">
        <v>64</v>
      </c>
      <c r="E15" s="384">
        <v>4881441</v>
      </c>
      <c r="F15" s="15">
        <v>13</v>
      </c>
      <c r="G15" s="9">
        <v>0.7</v>
      </c>
      <c r="H15" s="15" t="s">
        <v>10</v>
      </c>
      <c r="I15" s="15" t="s">
        <v>74</v>
      </c>
      <c r="L15" s="40"/>
    </row>
    <row r="16" spans="1:12" ht="69" customHeight="1">
      <c r="A16" s="375"/>
      <c r="B16" s="389"/>
      <c r="C16" s="9" t="s">
        <v>78</v>
      </c>
      <c r="D16" s="7" t="s">
        <v>70</v>
      </c>
      <c r="E16" s="385"/>
      <c r="F16" s="15">
        <v>11</v>
      </c>
      <c r="G16" s="9">
        <v>0.7</v>
      </c>
      <c r="H16" s="15" t="s">
        <v>10</v>
      </c>
      <c r="I16" s="15" t="s">
        <v>74</v>
      </c>
      <c r="L16" s="40"/>
    </row>
    <row r="17" spans="1:11" ht="97.5" customHeight="1">
      <c r="A17" s="363" t="s">
        <v>58</v>
      </c>
      <c r="B17" s="365" t="s">
        <v>13</v>
      </c>
      <c r="C17" s="365" t="s">
        <v>61</v>
      </c>
      <c r="D17" s="37" t="s">
        <v>62</v>
      </c>
      <c r="E17" s="386">
        <v>3087779</v>
      </c>
      <c r="F17" s="38">
        <v>13</v>
      </c>
      <c r="G17" s="36">
        <v>0.7</v>
      </c>
      <c r="H17" s="38" t="s">
        <v>10</v>
      </c>
      <c r="I17" s="38" t="s">
        <v>71</v>
      </c>
      <c r="J17" s="35"/>
      <c r="K17" s="45"/>
    </row>
    <row r="18" spans="1:11" ht="65.25" customHeight="1">
      <c r="A18" s="364"/>
      <c r="B18" s="366"/>
      <c r="C18" s="366"/>
      <c r="D18" s="37" t="s">
        <v>73</v>
      </c>
      <c r="E18" s="387"/>
      <c r="F18" s="38">
        <v>11</v>
      </c>
      <c r="G18" s="36">
        <v>0.7</v>
      </c>
      <c r="H18" s="38" t="s">
        <v>10</v>
      </c>
      <c r="I18" s="38" t="s">
        <v>71</v>
      </c>
      <c r="J18" s="35"/>
      <c r="K18" s="45"/>
    </row>
    <row r="19" spans="1:11" ht="12.75" customHeight="1">
      <c r="A19" s="362" t="s">
        <v>39</v>
      </c>
      <c r="B19" s="362"/>
      <c r="C19" s="362"/>
      <c r="D19" s="362"/>
      <c r="E19" s="362"/>
      <c r="F19" s="362"/>
      <c r="G19" s="362"/>
      <c r="H19" s="362"/>
      <c r="I19" s="362"/>
    </row>
    <row r="20" spans="1:11" ht="12.75" customHeight="1">
      <c r="A20" s="362" t="s">
        <v>40</v>
      </c>
      <c r="B20" s="362"/>
      <c r="C20" s="362"/>
      <c r="D20" s="362"/>
      <c r="E20" s="362"/>
      <c r="F20" s="362"/>
      <c r="G20" s="362"/>
      <c r="H20" s="362"/>
      <c r="I20" s="362"/>
    </row>
    <row r="21" spans="1:11" ht="12.75" customHeight="1">
      <c r="A21" s="362" t="s">
        <v>41</v>
      </c>
      <c r="B21" s="362"/>
      <c r="C21" s="362"/>
      <c r="D21" s="362"/>
      <c r="E21" s="362"/>
      <c r="F21" s="362"/>
      <c r="G21" s="362"/>
      <c r="H21" s="362"/>
      <c r="I21" s="362"/>
    </row>
    <row r="22" spans="1:11">
      <c r="A22" s="362" t="s">
        <v>86</v>
      </c>
      <c r="B22" s="362"/>
      <c r="C22" s="362"/>
      <c r="D22" s="362"/>
      <c r="E22" s="362"/>
      <c r="F22" s="362"/>
      <c r="G22" s="362"/>
      <c r="H22" s="362"/>
      <c r="I22" s="362"/>
    </row>
    <row r="23" spans="1:11">
      <c r="A23" s="362" t="s">
        <v>67</v>
      </c>
      <c r="B23" s="362"/>
      <c r="C23" s="362"/>
      <c r="D23" s="362"/>
      <c r="E23" s="362"/>
      <c r="F23" s="362"/>
      <c r="G23" s="362"/>
      <c r="H23" s="362"/>
      <c r="I23" s="362"/>
    </row>
    <row r="24" spans="1:11" ht="39" customHeight="1">
      <c r="A24" s="362" t="s">
        <v>72</v>
      </c>
      <c r="B24" s="362"/>
      <c r="C24" s="362"/>
      <c r="D24" s="362"/>
      <c r="E24" s="362"/>
      <c r="F24" s="362"/>
      <c r="G24" s="362"/>
      <c r="H24" s="362"/>
      <c r="I24" s="362"/>
    </row>
    <row r="25" spans="1:11">
      <c r="A25" s="362"/>
      <c r="B25" s="362"/>
      <c r="C25" s="362"/>
      <c r="D25" s="362"/>
      <c r="E25" s="362"/>
      <c r="F25" s="362"/>
      <c r="G25" s="362"/>
      <c r="H25" s="362"/>
      <c r="I25" s="362"/>
    </row>
  </sheetData>
  <customSheetViews>
    <customSheetView guid="{B91D411A-F4F3-457B-A267-E1BABADA3EB6}" fitToPage="1" state="hidden" topLeftCell="A9">
      <selection activeCell="F9" sqref="F9:F11"/>
      <pageMargins left="0.70866141732283472" right="0.70866141732283472" top="0.74803149606299213" bottom="0.74803149606299213" header="0.31496062992125984" footer="0.31496062992125984"/>
      <pageSetup paperSize="9" scale="63" fitToHeight="2" orientation="landscape" r:id="rId1"/>
    </customSheetView>
    <customSheetView guid="{7488D3E0-45B0-4452-B431-9649518CCA98}" showPageBreaks="1" fitToPage="1" printArea="1" state="hidden" topLeftCell="A9">
      <selection activeCell="F9" sqref="F9:F11"/>
      <pageMargins left="0.70866141732283472" right="0.70866141732283472" top="0.74803149606299213" bottom="0.74803149606299213" header="0.31496062992125984" footer="0.31496062992125984"/>
      <pageSetup paperSize="9" scale="61" fitToHeight="2" orientation="landscape" r:id="rId2"/>
    </customSheetView>
    <customSheetView guid="{AD82BCEB-C7F6-47A8-8BF1-CCA7CDDEA810}" fitToPage="1" state="hidden" topLeftCell="A9">
      <selection activeCell="F9" sqref="F9:F11"/>
      <pageMargins left="0.70866141732283472" right="0.70866141732283472" top="0.74803149606299213" bottom="0.74803149606299213" header="0.31496062992125984" footer="0.31496062992125984"/>
      <pageSetup paperSize="9" scale="61" fitToHeight="2" orientation="landscape" r:id="rId3"/>
    </customSheetView>
    <customSheetView guid="{62412EED-A786-43C6-8593-8426B4A9D420}" showPageBreaks="1" fitToPage="1" printArea="1" state="hidden" topLeftCell="A9">
      <selection activeCell="F9" sqref="F9:F11"/>
      <pageMargins left="0.70866141732283472" right="0.70866141732283472" top="0.74803149606299213" bottom="0.74803149606299213" header="0.31496062992125984" footer="0.31496062992125984"/>
      <pageSetup paperSize="9" scale="63" fitToHeight="2" orientation="landscape" r:id="rId4"/>
    </customSheetView>
    <customSheetView guid="{7FE34C6F-E5C5-4CFA-8AC5-65F19697820F}" showPageBreaks="1" fitToPage="1" printArea="1" state="hidden" topLeftCell="A9">
      <selection activeCell="F9" sqref="F9:F11"/>
      <pageMargins left="0.70866141732283472" right="0.70866141732283472" top="0.74803149606299213" bottom="0.74803149606299213" header="0.31496062992125984" footer="0.31496062992125984"/>
      <pageSetup paperSize="9" scale="63" fitToHeight="2" orientation="landscape" r:id="rId5"/>
    </customSheetView>
    <customSheetView guid="{E45D2A30-37A3-41E8-841B-035952EA1EE5}" showPageBreaks="1" fitToPage="1" printArea="1" state="hidden" topLeftCell="A9">
      <selection activeCell="F9" sqref="F9:F11"/>
      <pageMargins left="0.70866141732283472" right="0.70866141732283472" top="0.74803149606299213" bottom="0.74803149606299213" header="0.31496062992125984" footer="0.31496062992125984"/>
      <pageSetup paperSize="9" scale="63" fitToHeight="2" orientation="landscape" r:id="rId6"/>
    </customSheetView>
    <customSheetView guid="{DD4474E5-D5C4-4547-AA7D-7B42369A270E}" showPageBreaks="1" fitToPage="1" printArea="1" state="hidden" topLeftCell="A9">
      <selection activeCell="F9" sqref="F9:F11"/>
      <pageMargins left="0.70866141732283472" right="0.70866141732283472" top="0.74803149606299213" bottom="0.74803149606299213" header="0.31496062992125984" footer="0.31496062992125984"/>
      <pageSetup paperSize="9" scale="63" fitToHeight="2" orientation="landscape" r:id="rId7"/>
    </customSheetView>
  </customSheetViews>
  <mergeCells count="27">
    <mergeCell ref="A25:I25"/>
    <mergeCell ref="A24:I24"/>
    <mergeCell ref="E15:E16"/>
    <mergeCell ref="A19:I19"/>
    <mergeCell ref="A20:I20"/>
    <mergeCell ref="A23:I23"/>
    <mergeCell ref="C17:C18"/>
    <mergeCell ref="E17:E18"/>
    <mergeCell ref="B15:B16"/>
    <mergeCell ref="A21:I21"/>
    <mergeCell ref="A1:I1"/>
    <mergeCell ref="A2:I2"/>
    <mergeCell ref="A4:A6"/>
    <mergeCell ref="G4:G6"/>
    <mergeCell ref="H4:H6"/>
    <mergeCell ref="K4:K6"/>
    <mergeCell ref="A22:I22"/>
    <mergeCell ref="A17:A18"/>
    <mergeCell ref="B17:B18"/>
    <mergeCell ref="A12:A13"/>
    <mergeCell ref="B12:B13"/>
    <mergeCell ref="C12:C13"/>
    <mergeCell ref="G12:G13"/>
    <mergeCell ref="H12:H13"/>
    <mergeCell ref="A15:A16"/>
    <mergeCell ref="I12:I13"/>
    <mergeCell ref="J4:J6"/>
  </mergeCells>
  <dataValidations count="1">
    <dataValidation type="textLength" errorStyle="warning" allowBlank="1" showInputMessage="1" showErrorMessage="1" errorTitle="Zły format daty" error="Wprowadzana data powinna być w formacie &quot;kwartał-RRRR&quot;" promptTitle="Format daty" prompt="_x000a_Wprowadzana data powinna być w formacie:_x000a__x000a_&quot;kwartał-RRRR&quot;" sqref="I9:I18 B4:B18">
      <formula1>6</formula1>
      <formula2>8</formula2>
    </dataValidation>
  </dataValidations>
  <pageMargins left="0.70866141732283472" right="0.70866141732283472" top="0.74803149606299213" bottom="0.74803149606299213" header="0.31496062992125984" footer="0.31496062992125984"/>
  <pageSetup paperSize="9" scale="63" fitToHeight="2" orientation="landscape" r:id="rId8"/>
  <drawing r:id="rId9"/>
  <legacyDrawing r:id="rId10"/>
</worksheet>
</file>

<file path=xl/worksheets/sheet2.xml><?xml version="1.0" encoding="utf-8"?>
<worksheet xmlns="http://schemas.openxmlformats.org/spreadsheetml/2006/main" xmlns:r="http://schemas.openxmlformats.org/officeDocument/2006/relationships">
  <dimension ref="A1:G14"/>
  <sheetViews>
    <sheetView zoomScale="69" zoomScaleNormal="69" zoomScaleSheetLayoutView="79" workbookViewId="0">
      <selection activeCell="B8" sqref="B8"/>
    </sheetView>
  </sheetViews>
  <sheetFormatPr defaultRowHeight="14.25"/>
  <cols>
    <col min="1" max="1" width="19" customWidth="1"/>
    <col min="2" max="2" width="20.75" style="18" customWidth="1"/>
    <col min="3" max="3" width="20.625" customWidth="1"/>
    <col min="4" max="4" width="18.125" style="18" customWidth="1"/>
    <col min="5" max="5" width="18" style="18" customWidth="1"/>
    <col min="6" max="6" width="19.375" customWidth="1"/>
    <col min="7" max="7" width="9.875" style="19" customWidth="1"/>
  </cols>
  <sheetData>
    <row r="1" spans="1:7" ht="47.25" customHeight="1">
      <c r="A1" s="20"/>
      <c r="B1" s="21" t="s">
        <v>48</v>
      </c>
      <c r="C1" s="21" t="s">
        <v>60</v>
      </c>
      <c r="D1" s="21" t="s">
        <v>49</v>
      </c>
      <c r="E1" s="21" t="s">
        <v>50</v>
      </c>
      <c r="F1" s="22" t="s">
        <v>51</v>
      </c>
      <c r="G1" s="23" t="s">
        <v>52</v>
      </c>
    </row>
    <row r="2" spans="1:7" ht="24" customHeight="1">
      <c r="A2" s="390" t="s">
        <v>53</v>
      </c>
      <c r="B2" s="390"/>
      <c r="C2" s="390"/>
      <c r="D2" s="390"/>
      <c r="E2" s="390"/>
      <c r="F2" s="390"/>
      <c r="G2" s="390"/>
    </row>
    <row r="3" spans="1:7" ht="71.25" customHeight="1">
      <c r="A3" s="21" t="s">
        <v>44</v>
      </c>
      <c r="B3" s="24">
        <v>1543552</v>
      </c>
      <c r="C3" s="24">
        <v>1543552</v>
      </c>
      <c r="D3" s="24">
        <v>2070028.34</v>
      </c>
      <c r="E3" s="24">
        <f>D3/4.08</f>
        <v>507359.88725490199</v>
      </c>
      <c r="F3" s="25">
        <f>C3-E3</f>
        <v>1036192.1127450981</v>
      </c>
      <c r="G3" s="26">
        <v>11</v>
      </c>
    </row>
    <row r="4" spans="1:7" ht="69.75" customHeight="1">
      <c r="A4" s="21" t="s">
        <v>45</v>
      </c>
      <c r="B4" s="24">
        <v>4000000</v>
      </c>
      <c r="C4" s="24">
        <v>4000000</v>
      </c>
      <c r="D4" s="24">
        <v>631382.86</v>
      </c>
      <c r="E4" s="24">
        <f>D4/4.08</f>
        <v>154750.70098039214</v>
      </c>
      <c r="F4" s="25">
        <f>C4-E4</f>
        <v>3845249.2990196077</v>
      </c>
      <c r="G4" s="26">
        <v>13</v>
      </c>
    </row>
    <row r="5" spans="1:7" ht="69.75" customHeight="1">
      <c r="A5" s="27" t="s">
        <v>45</v>
      </c>
      <c r="B5" s="28" t="s">
        <v>55</v>
      </c>
      <c r="C5" s="24"/>
      <c r="D5" s="24"/>
      <c r="E5" s="24"/>
      <c r="F5" s="29">
        <f>F4+F3</f>
        <v>4881441.4117647056</v>
      </c>
      <c r="G5" s="26"/>
    </row>
    <row r="6" spans="1:7" ht="18.75" customHeight="1">
      <c r="A6" s="390" t="s">
        <v>54</v>
      </c>
      <c r="B6" s="390"/>
      <c r="C6" s="390"/>
      <c r="D6" s="390"/>
      <c r="E6" s="390"/>
      <c r="F6" s="390"/>
      <c r="G6" s="390"/>
    </row>
    <row r="7" spans="1:7" ht="85.5" customHeight="1">
      <c r="A7" s="21" t="s">
        <v>46</v>
      </c>
      <c r="B7" s="24">
        <v>3278868</v>
      </c>
      <c r="C7" s="24">
        <v>3114924.6</v>
      </c>
      <c r="D7" s="24">
        <v>587657.85</v>
      </c>
      <c r="E7" s="24">
        <f>D7/4.08</f>
        <v>144033.78676470587</v>
      </c>
      <c r="F7" s="25">
        <f>C7-E7</f>
        <v>2970890.8132352941</v>
      </c>
      <c r="G7" s="26">
        <v>13</v>
      </c>
    </row>
    <row r="8" spans="1:7" ht="87" customHeight="1">
      <c r="A8" s="21" t="s">
        <v>47</v>
      </c>
      <c r="B8" s="24">
        <v>1320000</v>
      </c>
      <c r="C8" s="24">
        <v>1301989.4099999999</v>
      </c>
      <c r="D8" s="24">
        <v>2835156.92</v>
      </c>
      <c r="E8" s="24">
        <f>D8/4.08</f>
        <v>694891.40196078434</v>
      </c>
      <c r="F8" s="25">
        <f>C8-E8</f>
        <v>607098.00803921558</v>
      </c>
      <c r="G8" s="26">
        <v>11</v>
      </c>
    </row>
    <row r="9" spans="1:7" ht="78" customHeight="1">
      <c r="A9" s="27" t="s">
        <v>46</v>
      </c>
      <c r="B9" s="28" t="s">
        <v>56</v>
      </c>
      <c r="C9" s="20"/>
      <c r="D9" s="30"/>
      <c r="E9" s="30"/>
      <c r="F9" s="29">
        <f>F7+F8</f>
        <v>3577988.8212745097</v>
      </c>
      <c r="G9" s="31"/>
    </row>
    <row r="11" spans="1:7">
      <c r="E11" s="32" t="s">
        <v>59</v>
      </c>
      <c r="F11" s="18">
        <f>F9+F5</f>
        <v>8459430.2330392152</v>
      </c>
    </row>
    <row r="14" spans="1:7">
      <c r="C14" s="18"/>
    </row>
  </sheetData>
  <customSheetViews>
    <customSheetView guid="{B91D411A-F4F3-457B-A267-E1BABADA3EB6}" scale="69" state="hidden">
      <selection activeCell="B8" sqref="B8"/>
      <pageMargins left="0.7" right="0.7" top="0.75" bottom="0.75" header="0.3" footer="0.3"/>
      <pageSetup paperSize="9" scale="63" orientation="portrait" r:id="rId1"/>
    </customSheetView>
    <customSheetView guid="{7488D3E0-45B0-4452-B431-9649518CCA98}" scale="69" state="hidden">
      <selection activeCell="B8" sqref="B8"/>
      <pageMargins left="0.7" right="0.7" top="0.75" bottom="0.75" header="0.3" footer="0.3"/>
      <pageSetup paperSize="9" scale="63" orientation="portrait" r:id="rId2"/>
    </customSheetView>
    <customSheetView guid="{AD82BCEB-C7F6-47A8-8BF1-CCA7CDDEA810}" scale="69" state="hidden">
      <selection activeCell="B8" sqref="B8"/>
      <pageMargins left="0.7" right="0.7" top="0.75" bottom="0.75" header="0.3" footer="0.3"/>
      <pageSetup paperSize="9" scale="63" orientation="portrait" r:id="rId3"/>
    </customSheetView>
    <customSheetView guid="{62412EED-A786-43C6-8593-8426B4A9D420}" scale="69" state="hidden">
      <selection activeCell="B8" sqref="B8"/>
      <pageMargins left="0.7" right="0.7" top="0.75" bottom="0.75" header="0.3" footer="0.3"/>
      <pageSetup paperSize="9" scale="63" orientation="portrait" r:id="rId4"/>
    </customSheetView>
    <customSheetView guid="{7FE34C6F-E5C5-4CFA-8AC5-65F19697820F}" scale="69" state="hidden">
      <selection activeCell="B8" sqref="B8"/>
      <pageMargins left="0.7" right="0.7" top="0.75" bottom="0.75" header="0.3" footer="0.3"/>
      <pageSetup paperSize="9" scale="63" orientation="portrait" r:id="rId5"/>
    </customSheetView>
    <customSheetView guid="{E45D2A30-37A3-41E8-841B-035952EA1EE5}" scale="69" state="hidden">
      <selection activeCell="B8" sqref="B8"/>
      <pageMargins left="0.7" right="0.7" top="0.75" bottom="0.75" header="0.3" footer="0.3"/>
      <pageSetup paperSize="9" scale="63" orientation="portrait" r:id="rId6"/>
    </customSheetView>
    <customSheetView guid="{DD4474E5-D5C4-4547-AA7D-7B42369A270E}" scale="69" state="hidden">
      <selection activeCell="B8" sqref="B8"/>
      <pageMargins left="0.7" right="0.7" top="0.75" bottom="0.75" header="0.3" footer="0.3"/>
      <pageSetup paperSize="9" scale="63" orientation="portrait" r:id="rId7"/>
    </customSheetView>
  </customSheetViews>
  <mergeCells count="2">
    <mergeCell ref="A2:G2"/>
    <mergeCell ref="A6:G6"/>
  </mergeCells>
  <pageMargins left="0.7" right="0.7" top="0.75" bottom="0.75" header="0.3" footer="0.3"/>
  <pageSetup paperSize="9" scale="63" orientation="portrait" r:id="rId8"/>
</worksheet>
</file>

<file path=xl/worksheets/sheet3.xml><?xml version="1.0" encoding="utf-8"?>
<worksheet xmlns="http://schemas.openxmlformats.org/spreadsheetml/2006/main" xmlns:r="http://schemas.openxmlformats.org/officeDocument/2006/relationships">
  <dimension ref="A1:XEW108"/>
  <sheetViews>
    <sheetView topLeftCell="A69" zoomScale="50" zoomScaleNormal="50" zoomScaleSheetLayoutView="55" zoomScalePageLayoutView="80" workbookViewId="0">
      <selection activeCell="E88" sqref="E88"/>
    </sheetView>
  </sheetViews>
  <sheetFormatPr defaultColWidth="9" defaultRowHeight="23.25"/>
  <cols>
    <col min="1" max="1" width="7.5" style="62" customWidth="1"/>
    <col min="2" max="2" width="17.125" style="66" customWidth="1"/>
    <col min="3" max="3" width="21.75" style="71" customWidth="1"/>
    <col min="4" max="4" width="52" style="66" customWidth="1"/>
    <col min="5" max="5" width="54.75" style="67" customWidth="1"/>
    <col min="6" max="6" width="25" style="68" customWidth="1"/>
    <col min="7" max="7" width="19.75" style="69" customWidth="1"/>
    <col min="8" max="8" width="17" style="70" customWidth="1"/>
    <col min="9" max="9" width="12.75" style="59" customWidth="1"/>
    <col min="10" max="10" width="16.375" style="59" customWidth="1"/>
    <col min="11" max="11" width="26.75" style="65" customWidth="1"/>
    <col min="12" max="12" width="21.5" style="73" customWidth="1"/>
    <col min="13" max="13" width="24" style="59" customWidth="1"/>
    <col min="14" max="14" width="17.75" style="59" customWidth="1"/>
    <col min="15" max="15" width="11.375" style="59" bestFit="1" customWidth="1"/>
    <col min="16" max="16" width="27.625" style="59" customWidth="1"/>
    <col min="17" max="17" width="11.375" style="59" bestFit="1" customWidth="1"/>
    <col min="18" max="16384" width="9" style="59"/>
  </cols>
  <sheetData>
    <row r="1" spans="1:1017 1025:2041 2049:3065 3073:4089 4097:5113 5121:6137 6145:7161 7169:8185 8193:9209 9217:10233 10241:11257 11265:12281 12289:13305 13313:14329 14337:15353 15361:16377" s="58" customFormat="1" ht="81.75" customHeight="1">
      <c r="A1" s="88"/>
      <c r="B1" s="88"/>
      <c r="C1" s="89"/>
      <c r="D1" s="52"/>
      <c r="E1" s="55"/>
      <c r="F1" s="90"/>
      <c r="G1" s="90"/>
      <c r="H1" s="91"/>
      <c r="I1" s="92"/>
      <c r="J1" s="92"/>
      <c r="K1" s="145">
        <v>4.2630999999999997</v>
      </c>
      <c r="L1" s="93"/>
      <c r="M1" s="92"/>
    </row>
    <row r="2" spans="1:1017 1025:2041 2049:3065 3073:4089 4097:5113 5121:6137 6145:7161 7169:8185 8193:9209 9217:10233 10241:11257 11265:12281 12289:13305 13313:14329 14337:15353 15361:16377" ht="108.75" customHeight="1">
      <c r="A2" s="94"/>
      <c r="B2" s="397" t="s">
        <v>330</v>
      </c>
      <c r="C2" s="397"/>
      <c r="D2" s="397"/>
      <c r="E2" s="397"/>
      <c r="F2" s="397"/>
      <c r="G2" s="397"/>
      <c r="H2" s="397"/>
      <c r="I2" s="397"/>
      <c r="J2" s="397"/>
      <c r="K2" s="397"/>
      <c r="L2" s="126"/>
      <c r="M2" s="127"/>
    </row>
    <row r="3" spans="1:1017 1025:2041 2049:3065 3073:4089 4097:5113 5121:6137 6145:7161 7169:8185 8193:9209 9217:10233 10241:11257 11265:12281 12289:13305 13313:14329 14337:15353 15361:16377" ht="68.25" customHeight="1">
      <c r="A3" s="94"/>
      <c r="B3" s="404" t="s">
        <v>362</v>
      </c>
      <c r="C3" s="404"/>
      <c r="D3" s="404"/>
      <c r="E3" s="404"/>
      <c r="F3" s="404"/>
      <c r="G3" s="404"/>
      <c r="H3" s="404"/>
      <c r="I3" s="404"/>
      <c r="J3" s="404"/>
      <c r="K3" s="404"/>
      <c r="L3" s="128"/>
      <c r="M3" s="127">
        <v>4.2630999999999997</v>
      </c>
    </row>
    <row r="4" spans="1:1017 1025:2041 2049:3065 3073:4089 4097:5113 5121:6137 6145:7161 7169:8185 8193:9209 9217:10233 10241:11257 11265:12281 12289:13305 13313:14329 14337:15353 15361:16377" ht="172.5" customHeight="1">
      <c r="A4" s="53" t="s">
        <v>179</v>
      </c>
      <c r="B4" s="53" t="s">
        <v>87</v>
      </c>
      <c r="C4" s="95" t="s">
        <v>376</v>
      </c>
      <c r="D4" s="53" t="s">
        <v>43</v>
      </c>
      <c r="E4" s="135" t="s">
        <v>88</v>
      </c>
      <c r="F4" s="54" t="s">
        <v>386</v>
      </c>
      <c r="G4" s="54" t="s">
        <v>372</v>
      </c>
      <c r="H4" s="136" t="s">
        <v>324</v>
      </c>
      <c r="I4" s="135" t="s">
        <v>5</v>
      </c>
      <c r="J4" s="135" t="s">
        <v>91</v>
      </c>
      <c r="K4" s="97" t="s">
        <v>177</v>
      </c>
      <c r="L4" s="54" t="s">
        <v>375</v>
      </c>
      <c r="M4" s="127"/>
    </row>
    <row r="5" spans="1:1017 1025:2041 2049:3065 3073:4089 4097:5113 5121:6137 6145:7161 7169:8185 8193:9209 9217:10233 10241:11257 11265:12281 12289:13305 13313:14329 14337:15353 15361:16377" ht="39" customHeight="1">
      <c r="A5" s="405" t="s">
        <v>89</v>
      </c>
      <c r="B5" s="405"/>
      <c r="C5" s="405"/>
      <c r="D5" s="405"/>
      <c r="E5" s="405"/>
      <c r="F5" s="405"/>
      <c r="G5" s="405"/>
      <c r="H5" s="405"/>
      <c r="I5" s="405"/>
      <c r="J5" s="405"/>
      <c r="K5" s="405"/>
      <c r="L5" s="128"/>
      <c r="M5" s="127"/>
    </row>
    <row r="6" spans="1:1017 1025:2041 2049:3065 3073:4089 4097:5113 5121:6137 6145:7161 7169:8185 8193:9209 9217:10233 10241:11257 11265:12281 12289:13305 13313:14329 14337:15353 15361:16377" ht="54.95" customHeight="1">
      <c r="A6" s="405" t="s">
        <v>273</v>
      </c>
      <c r="B6" s="405"/>
      <c r="C6" s="405"/>
      <c r="D6" s="405"/>
      <c r="E6" s="405"/>
      <c r="F6" s="405"/>
      <c r="G6" s="405"/>
      <c r="H6" s="405"/>
      <c r="I6" s="405"/>
      <c r="J6" s="405"/>
      <c r="K6" s="405"/>
      <c r="L6" s="128"/>
      <c r="M6" s="127"/>
    </row>
    <row r="7" spans="1:1017 1025:2041 2049:3065 3073:4089 4097:5113 5121:6137 6145:7161 7169:8185 8193:9209 9217:10233 10241:11257 11265:12281 12289:13305 13313:14329 14337:15353 15361:16377" ht="54.95" customHeight="1">
      <c r="A7" s="405" t="s">
        <v>211</v>
      </c>
      <c r="B7" s="405"/>
      <c r="C7" s="405"/>
      <c r="D7" s="405"/>
      <c r="E7" s="405"/>
      <c r="F7" s="405"/>
      <c r="G7" s="405"/>
      <c r="H7" s="405"/>
      <c r="I7" s="405"/>
      <c r="J7" s="405"/>
      <c r="K7" s="405"/>
      <c r="L7" s="128"/>
      <c r="M7" s="127"/>
    </row>
    <row r="8" spans="1:1017 1025:2041 2049:3065 3073:4089 4097:5113 5121:6137 6145:7161 7169:8185 8193:9209 9217:10233 10241:11257 11265:12281 12289:13305 13313:14329 14337:15353 15361:16377" ht="137.25" customHeight="1">
      <c r="A8" s="393">
        <v>1</v>
      </c>
      <c r="B8" s="86" t="s">
        <v>97</v>
      </c>
      <c r="C8" s="394" t="s">
        <v>342</v>
      </c>
      <c r="D8" s="402" t="s">
        <v>172</v>
      </c>
      <c r="E8" s="395" t="s">
        <v>209</v>
      </c>
      <c r="F8" s="98">
        <f>G8*$K$1</f>
        <v>168305186.46687636</v>
      </c>
      <c r="G8" s="98">
        <v>39479530.498199992</v>
      </c>
      <c r="H8" s="409" t="s">
        <v>377</v>
      </c>
      <c r="I8" s="396" t="s">
        <v>148</v>
      </c>
      <c r="J8" s="396" t="s">
        <v>202</v>
      </c>
      <c r="K8" s="402" t="s">
        <v>314</v>
      </c>
      <c r="L8" s="129">
        <f>F8</f>
        <v>168305186.46687636</v>
      </c>
      <c r="M8" s="127"/>
      <c r="P8" s="60"/>
    </row>
    <row r="9" spans="1:1017 1025:2041 2049:3065 3073:4089 4097:5113 5121:6137 6145:7161 7169:8185 8193:9209 9217:10233 10241:11257 11265:12281 12289:13305 13313:14329 14337:15353 15361:16377" ht="168" customHeight="1">
      <c r="A9" s="393"/>
      <c r="B9" s="86" t="s">
        <v>129</v>
      </c>
      <c r="C9" s="394"/>
      <c r="D9" s="402"/>
      <c r="E9" s="395"/>
      <c r="F9" s="98">
        <f>G9*$K$1</f>
        <v>6394649.9999999991</v>
      </c>
      <c r="G9" s="98">
        <v>1500000</v>
      </c>
      <c r="H9" s="410"/>
      <c r="I9" s="396"/>
      <c r="J9" s="396"/>
      <c r="K9" s="402"/>
      <c r="L9" s="129">
        <f>F9</f>
        <v>6394649.9999999991</v>
      </c>
      <c r="M9" s="127"/>
      <c r="N9" s="61"/>
      <c r="P9" s="60"/>
    </row>
    <row r="10" spans="1:1017 1025:2041 2049:3065 3073:4089 4097:5113 5121:6137 6145:7161 7169:8185 8193:9209 9217:10233 10241:11257 11265:12281 12289:13305 13313:14329 14337:15353 15361:16377" ht="139.5" customHeight="1">
      <c r="A10" s="393">
        <v>2</v>
      </c>
      <c r="B10" s="86" t="s">
        <v>97</v>
      </c>
      <c r="C10" s="394" t="s">
        <v>343</v>
      </c>
      <c r="D10" s="402" t="s">
        <v>172</v>
      </c>
      <c r="E10" s="395" t="s">
        <v>92</v>
      </c>
      <c r="F10" s="98">
        <f>G10*$K$1</f>
        <v>55847971.233408593</v>
      </c>
      <c r="G10" s="99">
        <v>13100319.306</v>
      </c>
      <c r="H10" s="406" t="s">
        <v>378</v>
      </c>
      <c r="I10" s="396" t="s">
        <v>121</v>
      </c>
      <c r="J10" s="396" t="s">
        <v>202</v>
      </c>
      <c r="K10" s="402" t="s">
        <v>314</v>
      </c>
      <c r="L10" s="129">
        <f>F10</f>
        <v>55847971.233408593</v>
      </c>
      <c r="M10" s="127"/>
    </row>
    <row r="11" spans="1:1017 1025:2041 2049:3065 3073:4089 4097:5113 5121:6137 6145:7161 7169:8185 8193:9209 9217:10233 10241:11257 11265:12281 12289:13305 13313:14329 14337:15353 15361:16377" s="62" customFormat="1" ht="97.5" hidden="1" customHeight="1">
      <c r="A11" s="393"/>
      <c r="B11" s="86"/>
      <c r="C11" s="394"/>
      <c r="D11" s="402"/>
      <c r="E11" s="395"/>
      <c r="F11" s="98">
        <f t="shared" ref="F11:F13" si="0">G11*$K$1</f>
        <v>0</v>
      </c>
      <c r="G11" s="99"/>
      <c r="H11" s="407"/>
      <c r="I11" s="396"/>
      <c r="J11" s="396"/>
      <c r="K11" s="402"/>
      <c r="L11" s="129"/>
      <c r="M11" s="127"/>
    </row>
    <row r="12" spans="1:1017 1025:2041 2049:3065 3073:4089 4097:5113 5121:6137 6145:7161 7169:8185 8193:9209 9217:10233 10241:11257 11265:12281 12289:13305 13313:14329 14337:15353 15361:16377" s="62" customFormat="1" ht="121.5" hidden="1" customHeight="1">
      <c r="A12" s="393"/>
      <c r="B12" s="86"/>
      <c r="C12" s="394"/>
      <c r="D12" s="402"/>
      <c r="E12" s="395"/>
      <c r="F12" s="98">
        <f t="shared" si="0"/>
        <v>0</v>
      </c>
      <c r="G12" s="99"/>
      <c r="H12" s="407"/>
      <c r="I12" s="396"/>
      <c r="J12" s="396"/>
      <c r="K12" s="402"/>
      <c r="L12" s="129"/>
      <c r="M12" s="127"/>
    </row>
    <row r="13" spans="1:1017 1025:2041 2049:3065 3073:4089 4097:5113 5121:6137 6145:7161 7169:8185 8193:9209 9217:10233 10241:11257 11265:12281 12289:13305 13313:14329 14337:15353 15361:16377" s="62" customFormat="1" ht="80.25" hidden="1" customHeight="1">
      <c r="A13" s="393"/>
      <c r="B13" s="86"/>
      <c r="C13" s="394"/>
      <c r="D13" s="402"/>
      <c r="E13" s="395"/>
      <c r="F13" s="98">
        <f t="shared" si="0"/>
        <v>0</v>
      </c>
      <c r="G13" s="99"/>
      <c r="H13" s="407"/>
      <c r="I13" s="396"/>
      <c r="J13" s="396"/>
      <c r="K13" s="402"/>
      <c r="L13" s="129"/>
      <c r="M13" s="127"/>
    </row>
    <row r="14" spans="1:1017 1025:2041 2049:3065 3073:4089 4097:5113 5121:6137 6145:7161 7169:8185 8193:9209 9217:10233 10241:11257 11265:12281 12289:13305 13313:14329 14337:15353 15361:16377" s="62" customFormat="1" ht="141.75" customHeight="1">
      <c r="A14" s="393"/>
      <c r="B14" s="86" t="s">
        <v>147</v>
      </c>
      <c r="C14" s="394"/>
      <c r="D14" s="402"/>
      <c r="E14" s="395"/>
      <c r="F14" s="98">
        <f>G14*$K$1</f>
        <v>4263100</v>
      </c>
      <c r="G14" s="99">
        <v>1000000</v>
      </c>
      <c r="H14" s="408"/>
      <c r="I14" s="396"/>
      <c r="J14" s="396"/>
      <c r="K14" s="402"/>
      <c r="L14" s="129">
        <f>F14</f>
        <v>4263100</v>
      </c>
      <c r="M14" s="127"/>
      <c r="Q14" s="411"/>
      <c r="Y14" s="411"/>
      <c r="AG14" s="411"/>
      <c r="AO14" s="411"/>
      <c r="AW14" s="411"/>
      <c r="BE14" s="411"/>
      <c r="BM14" s="411"/>
      <c r="BU14" s="411"/>
      <c r="CC14" s="411"/>
      <c r="CK14" s="411"/>
      <c r="CS14" s="411"/>
      <c r="DA14" s="411"/>
      <c r="DI14" s="411"/>
      <c r="DQ14" s="411"/>
      <c r="DY14" s="411"/>
      <c r="EG14" s="411"/>
      <c r="EO14" s="411"/>
      <c r="EW14" s="411"/>
      <c r="FE14" s="411"/>
      <c r="FM14" s="411"/>
      <c r="FU14" s="411"/>
      <c r="GC14" s="411"/>
      <c r="GK14" s="411"/>
      <c r="GS14" s="411"/>
      <c r="HA14" s="411"/>
      <c r="HI14" s="411"/>
      <c r="HQ14" s="411"/>
      <c r="HY14" s="411"/>
      <c r="IG14" s="411"/>
      <c r="IO14" s="411"/>
      <c r="IW14" s="411"/>
      <c r="JE14" s="411"/>
      <c r="JM14" s="411"/>
      <c r="JU14" s="411"/>
      <c r="KC14" s="411"/>
      <c r="KK14" s="411"/>
      <c r="KS14" s="411"/>
      <c r="LA14" s="411"/>
      <c r="LI14" s="411"/>
      <c r="LQ14" s="411"/>
      <c r="LY14" s="411"/>
      <c r="MG14" s="411"/>
      <c r="MO14" s="411"/>
      <c r="MW14" s="411"/>
      <c r="NE14" s="411"/>
      <c r="NM14" s="411"/>
      <c r="NU14" s="411"/>
      <c r="OC14" s="411"/>
      <c r="OK14" s="411"/>
      <c r="OS14" s="411"/>
      <c r="PA14" s="411"/>
      <c r="PI14" s="411"/>
      <c r="PQ14" s="411"/>
      <c r="PY14" s="411"/>
      <c r="QG14" s="411"/>
      <c r="QO14" s="411"/>
      <c r="QW14" s="411"/>
      <c r="RE14" s="411"/>
      <c r="RM14" s="411"/>
      <c r="RU14" s="411"/>
      <c r="SC14" s="411"/>
      <c r="SK14" s="411"/>
      <c r="SS14" s="411"/>
      <c r="TA14" s="411"/>
      <c r="TI14" s="411"/>
      <c r="TQ14" s="411"/>
      <c r="TY14" s="411"/>
      <c r="UG14" s="411"/>
      <c r="UO14" s="411"/>
      <c r="UW14" s="411"/>
      <c r="VE14" s="411"/>
      <c r="VM14" s="411"/>
      <c r="VU14" s="411"/>
      <c r="WC14" s="411"/>
      <c r="WK14" s="411"/>
      <c r="WS14" s="411"/>
      <c r="XA14" s="411"/>
      <c r="XI14" s="411"/>
      <c r="XQ14" s="411"/>
      <c r="XY14" s="411"/>
      <c r="YG14" s="411"/>
      <c r="YO14" s="411"/>
      <c r="YW14" s="411"/>
      <c r="ZE14" s="411"/>
      <c r="ZM14" s="411"/>
      <c r="ZU14" s="411"/>
      <c r="AAC14" s="411"/>
      <c r="AAK14" s="411"/>
      <c r="AAS14" s="411"/>
      <c r="ABA14" s="411"/>
      <c r="ABI14" s="411"/>
      <c r="ABQ14" s="411"/>
      <c r="ABY14" s="411"/>
      <c r="ACG14" s="411"/>
      <c r="ACO14" s="411"/>
      <c r="ACW14" s="411"/>
      <c r="ADE14" s="411"/>
      <c r="ADM14" s="411"/>
      <c r="ADU14" s="411"/>
      <c r="AEC14" s="411"/>
      <c r="AEK14" s="411"/>
      <c r="AES14" s="411"/>
      <c r="AFA14" s="411"/>
      <c r="AFI14" s="411"/>
      <c r="AFQ14" s="411"/>
      <c r="AFY14" s="411"/>
      <c r="AGG14" s="411"/>
      <c r="AGO14" s="411"/>
      <c r="AGW14" s="411"/>
      <c r="AHE14" s="411"/>
      <c r="AHM14" s="411"/>
      <c r="AHU14" s="411"/>
      <c r="AIC14" s="411"/>
      <c r="AIK14" s="411"/>
      <c r="AIS14" s="411"/>
      <c r="AJA14" s="411"/>
      <c r="AJI14" s="411"/>
      <c r="AJQ14" s="411"/>
      <c r="AJY14" s="411"/>
      <c r="AKG14" s="411"/>
      <c r="AKO14" s="411"/>
      <c r="AKW14" s="411"/>
      <c r="ALE14" s="411"/>
      <c r="ALM14" s="411"/>
      <c r="ALU14" s="411"/>
      <c r="AMC14" s="411"/>
      <c r="AMK14" s="411"/>
      <c r="AMS14" s="411"/>
      <c r="ANA14" s="411"/>
      <c r="ANI14" s="411"/>
      <c r="ANQ14" s="411"/>
      <c r="ANY14" s="411"/>
      <c r="AOG14" s="411"/>
      <c r="AOO14" s="411"/>
      <c r="AOW14" s="411"/>
      <c r="APE14" s="411"/>
      <c r="APM14" s="411"/>
      <c r="APU14" s="411"/>
      <c r="AQC14" s="411"/>
      <c r="AQK14" s="411"/>
      <c r="AQS14" s="411"/>
      <c r="ARA14" s="411"/>
      <c r="ARI14" s="411"/>
      <c r="ARQ14" s="411"/>
      <c r="ARY14" s="411"/>
      <c r="ASG14" s="411"/>
      <c r="ASO14" s="411"/>
      <c r="ASW14" s="411"/>
      <c r="ATE14" s="411"/>
      <c r="ATM14" s="411"/>
      <c r="ATU14" s="411"/>
      <c r="AUC14" s="411"/>
      <c r="AUK14" s="411"/>
      <c r="AUS14" s="411"/>
      <c r="AVA14" s="411"/>
      <c r="AVI14" s="411"/>
      <c r="AVQ14" s="411"/>
      <c r="AVY14" s="411"/>
      <c r="AWG14" s="411"/>
      <c r="AWO14" s="411"/>
      <c r="AWW14" s="411"/>
      <c r="AXE14" s="411"/>
      <c r="AXM14" s="411"/>
      <c r="AXU14" s="411"/>
      <c r="AYC14" s="411"/>
      <c r="AYK14" s="411"/>
      <c r="AYS14" s="411"/>
      <c r="AZA14" s="411"/>
      <c r="AZI14" s="411"/>
      <c r="AZQ14" s="411"/>
      <c r="AZY14" s="411"/>
      <c r="BAG14" s="411"/>
      <c r="BAO14" s="411"/>
      <c r="BAW14" s="411"/>
      <c r="BBE14" s="411"/>
      <c r="BBM14" s="411"/>
      <c r="BBU14" s="411"/>
      <c r="BCC14" s="411"/>
      <c r="BCK14" s="411"/>
      <c r="BCS14" s="411"/>
      <c r="BDA14" s="411"/>
      <c r="BDI14" s="411"/>
      <c r="BDQ14" s="411"/>
      <c r="BDY14" s="411"/>
      <c r="BEG14" s="411"/>
      <c r="BEO14" s="411"/>
      <c r="BEW14" s="411"/>
      <c r="BFE14" s="411"/>
      <c r="BFM14" s="411"/>
      <c r="BFU14" s="411"/>
      <c r="BGC14" s="411"/>
      <c r="BGK14" s="411"/>
      <c r="BGS14" s="411"/>
      <c r="BHA14" s="411"/>
      <c r="BHI14" s="411"/>
      <c r="BHQ14" s="411"/>
      <c r="BHY14" s="411"/>
      <c r="BIG14" s="411"/>
      <c r="BIO14" s="411"/>
      <c r="BIW14" s="411"/>
      <c r="BJE14" s="411"/>
      <c r="BJM14" s="411"/>
      <c r="BJU14" s="411"/>
      <c r="BKC14" s="411"/>
      <c r="BKK14" s="411"/>
      <c r="BKS14" s="411"/>
      <c r="BLA14" s="411"/>
      <c r="BLI14" s="411"/>
      <c r="BLQ14" s="411"/>
      <c r="BLY14" s="411"/>
      <c r="BMG14" s="411"/>
      <c r="BMO14" s="411"/>
      <c r="BMW14" s="411"/>
      <c r="BNE14" s="411"/>
      <c r="BNM14" s="411"/>
      <c r="BNU14" s="411"/>
      <c r="BOC14" s="411"/>
      <c r="BOK14" s="411"/>
      <c r="BOS14" s="411"/>
      <c r="BPA14" s="411"/>
      <c r="BPI14" s="411"/>
      <c r="BPQ14" s="411"/>
      <c r="BPY14" s="411"/>
      <c r="BQG14" s="411"/>
      <c r="BQO14" s="411"/>
      <c r="BQW14" s="411"/>
      <c r="BRE14" s="411"/>
      <c r="BRM14" s="411"/>
      <c r="BRU14" s="411"/>
      <c r="BSC14" s="411"/>
      <c r="BSK14" s="411"/>
      <c r="BSS14" s="411"/>
      <c r="BTA14" s="411"/>
      <c r="BTI14" s="411"/>
      <c r="BTQ14" s="411"/>
      <c r="BTY14" s="411"/>
      <c r="BUG14" s="411"/>
      <c r="BUO14" s="411"/>
      <c r="BUW14" s="411"/>
      <c r="BVE14" s="411"/>
      <c r="BVM14" s="411"/>
      <c r="BVU14" s="411"/>
      <c r="BWC14" s="411"/>
      <c r="BWK14" s="411"/>
      <c r="BWS14" s="411"/>
      <c r="BXA14" s="411"/>
      <c r="BXI14" s="411"/>
      <c r="BXQ14" s="411"/>
      <c r="BXY14" s="411"/>
      <c r="BYG14" s="411"/>
      <c r="BYO14" s="411"/>
      <c r="BYW14" s="411"/>
      <c r="BZE14" s="411"/>
      <c r="BZM14" s="411"/>
      <c r="BZU14" s="411"/>
      <c r="CAC14" s="411"/>
      <c r="CAK14" s="411"/>
      <c r="CAS14" s="411"/>
      <c r="CBA14" s="411"/>
      <c r="CBI14" s="411"/>
      <c r="CBQ14" s="411"/>
      <c r="CBY14" s="411"/>
      <c r="CCG14" s="411"/>
      <c r="CCO14" s="411"/>
      <c r="CCW14" s="411"/>
      <c r="CDE14" s="411"/>
      <c r="CDM14" s="411"/>
      <c r="CDU14" s="411"/>
      <c r="CEC14" s="411"/>
      <c r="CEK14" s="411"/>
      <c r="CES14" s="411"/>
      <c r="CFA14" s="411"/>
      <c r="CFI14" s="411"/>
      <c r="CFQ14" s="411"/>
      <c r="CFY14" s="411"/>
      <c r="CGG14" s="411"/>
      <c r="CGO14" s="411"/>
      <c r="CGW14" s="411"/>
      <c r="CHE14" s="411"/>
      <c r="CHM14" s="411"/>
      <c r="CHU14" s="411"/>
      <c r="CIC14" s="411"/>
      <c r="CIK14" s="411"/>
      <c r="CIS14" s="411"/>
      <c r="CJA14" s="411"/>
      <c r="CJI14" s="411"/>
      <c r="CJQ14" s="411"/>
      <c r="CJY14" s="411"/>
      <c r="CKG14" s="411"/>
      <c r="CKO14" s="411"/>
      <c r="CKW14" s="411"/>
      <c r="CLE14" s="411"/>
      <c r="CLM14" s="411"/>
      <c r="CLU14" s="411"/>
      <c r="CMC14" s="411"/>
      <c r="CMK14" s="411"/>
      <c r="CMS14" s="411"/>
      <c r="CNA14" s="411"/>
      <c r="CNI14" s="411"/>
      <c r="CNQ14" s="411"/>
      <c r="CNY14" s="411"/>
      <c r="COG14" s="411"/>
      <c r="COO14" s="411"/>
      <c r="COW14" s="411"/>
      <c r="CPE14" s="411"/>
      <c r="CPM14" s="411"/>
      <c r="CPU14" s="411"/>
      <c r="CQC14" s="411"/>
      <c r="CQK14" s="411"/>
      <c r="CQS14" s="411"/>
      <c r="CRA14" s="411"/>
      <c r="CRI14" s="411"/>
      <c r="CRQ14" s="411"/>
      <c r="CRY14" s="411"/>
      <c r="CSG14" s="411"/>
      <c r="CSO14" s="411"/>
      <c r="CSW14" s="411"/>
      <c r="CTE14" s="411"/>
      <c r="CTM14" s="411"/>
      <c r="CTU14" s="411"/>
      <c r="CUC14" s="411"/>
      <c r="CUK14" s="411"/>
      <c r="CUS14" s="411"/>
      <c r="CVA14" s="411"/>
      <c r="CVI14" s="411"/>
      <c r="CVQ14" s="411"/>
      <c r="CVY14" s="411"/>
      <c r="CWG14" s="411"/>
      <c r="CWO14" s="411"/>
      <c r="CWW14" s="411"/>
      <c r="CXE14" s="411"/>
      <c r="CXM14" s="411"/>
      <c r="CXU14" s="411"/>
      <c r="CYC14" s="411"/>
      <c r="CYK14" s="411"/>
      <c r="CYS14" s="411"/>
      <c r="CZA14" s="411"/>
      <c r="CZI14" s="411"/>
      <c r="CZQ14" s="411"/>
      <c r="CZY14" s="411"/>
      <c r="DAG14" s="411"/>
      <c r="DAO14" s="411"/>
      <c r="DAW14" s="411"/>
      <c r="DBE14" s="411"/>
      <c r="DBM14" s="411"/>
      <c r="DBU14" s="411"/>
      <c r="DCC14" s="411"/>
      <c r="DCK14" s="411"/>
      <c r="DCS14" s="411"/>
      <c r="DDA14" s="411"/>
      <c r="DDI14" s="411"/>
      <c r="DDQ14" s="411"/>
      <c r="DDY14" s="411"/>
      <c r="DEG14" s="411"/>
      <c r="DEO14" s="411"/>
      <c r="DEW14" s="411"/>
      <c r="DFE14" s="411"/>
      <c r="DFM14" s="411"/>
      <c r="DFU14" s="411"/>
      <c r="DGC14" s="411"/>
      <c r="DGK14" s="411"/>
      <c r="DGS14" s="411"/>
      <c r="DHA14" s="411"/>
      <c r="DHI14" s="411"/>
      <c r="DHQ14" s="411"/>
      <c r="DHY14" s="411"/>
      <c r="DIG14" s="411"/>
      <c r="DIO14" s="411"/>
      <c r="DIW14" s="411"/>
      <c r="DJE14" s="411"/>
      <c r="DJM14" s="411"/>
      <c r="DJU14" s="411"/>
      <c r="DKC14" s="411"/>
      <c r="DKK14" s="411"/>
      <c r="DKS14" s="411"/>
      <c r="DLA14" s="411"/>
      <c r="DLI14" s="411"/>
      <c r="DLQ14" s="411"/>
      <c r="DLY14" s="411"/>
      <c r="DMG14" s="411"/>
      <c r="DMO14" s="411"/>
      <c r="DMW14" s="411"/>
      <c r="DNE14" s="411"/>
      <c r="DNM14" s="411"/>
      <c r="DNU14" s="411"/>
      <c r="DOC14" s="411"/>
      <c r="DOK14" s="411"/>
      <c r="DOS14" s="411"/>
      <c r="DPA14" s="411"/>
      <c r="DPI14" s="411"/>
      <c r="DPQ14" s="411"/>
      <c r="DPY14" s="411"/>
      <c r="DQG14" s="411"/>
      <c r="DQO14" s="411"/>
      <c r="DQW14" s="411"/>
      <c r="DRE14" s="411"/>
      <c r="DRM14" s="411"/>
      <c r="DRU14" s="411"/>
      <c r="DSC14" s="411"/>
      <c r="DSK14" s="411"/>
      <c r="DSS14" s="411"/>
      <c r="DTA14" s="411"/>
      <c r="DTI14" s="411"/>
      <c r="DTQ14" s="411"/>
      <c r="DTY14" s="411"/>
      <c r="DUG14" s="411"/>
      <c r="DUO14" s="411"/>
      <c r="DUW14" s="411"/>
      <c r="DVE14" s="411"/>
      <c r="DVM14" s="411"/>
      <c r="DVU14" s="411"/>
      <c r="DWC14" s="411"/>
      <c r="DWK14" s="411"/>
      <c r="DWS14" s="411"/>
      <c r="DXA14" s="411"/>
      <c r="DXI14" s="411"/>
      <c r="DXQ14" s="411"/>
      <c r="DXY14" s="411"/>
      <c r="DYG14" s="411"/>
      <c r="DYO14" s="411"/>
      <c r="DYW14" s="411"/>
      <c r="DZE14" s="411"/>
      <c r="DZM14" s="411"/>
      <c r="DZU14" s="411"/>
      <c r="EAC14" s="411"/>
      <c r="EAK14" s="411"/>
      <c r="EAS14" s="411"/>
      <c r="EBA14" s="411"/>
      <c r="EBI14" s="411"/>
      <c r="EBQ14" s="411"/>
      <c r="EBY14" s="411"/>
      <c r="ECG14" s="411"/>
      <c r="ECO14" s="411"/>
      <c r="ECW14" s="411"/>
      <c r="EDE14" s="411"/>
      <c r="EDM14" s="411"/>
      <c r="EDU14" s="411"/>
      <c r="EEC14" s="411"/>
      <c r="EEK14" s="411"/>
      <c r="EES14" s="411"/>
      <c r="EFA14" s="411"/>
      <c r="EFI14" s="411"/>
      <c r="EFQ14" s="411"/>
      <c r="EFY14" s="411"/>
      <c r="EGG14" s="411"/>
      <c r="EGO14" s="411"/>
      <c r="EGW14" s="411"/>
      <c r="EHE14" s="411"/>
      <c r="EHM14" s="411"/>
      <c r="EHU14" s="411"/>
      <c r="EIC14" s="411"/>
      <c r="EIK14" s="411"/>
      <c r="EIS14" s="411"/>
      <c r="EJA14" s="411"/>
      <c r="EJI14" s="411"/>
      <c r="EJQ14" s="411"/>
      <c r="EJY14" s="411"/>
      <c r="EKG14" s="411"/>
      <c r="EKO14" s="411"/>
      <c r="EKW14" s="411"/>
      <c r="ELE14" s="411"/>
      <c r="ELM14" s="411"/>
      <c r="ELU14" s="411"/>
      <c r="EMC14" s="411"/>
      <c r="EMK14" s="411"/>
      <c r="EMS14" s="411"/>
      <c r="ENA14" s="411"/>
      <c r="ENI14" s="411"/>
      <c r="ENQ14" s="411"/>
      <c r="ENY14" s="411"/>
      <c r="EOG14" s="411"/>
      <c r="EOO14" s="411"/>
      <c r="EOW14" s="411"/>
      <c r="EPE14" s="411"/>
      <c r="EPM14" s="411"/>
      <c r="EPU14" s="411"/>
      <c r="EQC14" s="411"/>
      <c r="EQK14" s="411"/>
      <c r="EQS14" s="411"/>
      <c r="ERA14" s="411"/>
      <c r="ERI14" s="411"/>
      <c r="ERQ14" s="411"/>
      <c r="ERY14" s="411"/>
      <c r="ESG14" s="411"/>
      <c r="ESO14" s="411"/>
      <c r="ESW14" s="411"/>
      <c r="ETE14" s="411"/>
      <c r="ETM14" s="411"/>
      <c r="ETU14" s="411"/>
      <c r="EUC14" s="411"/>
      <c r="EUK14" s="411"/>
      <c r="EUS14" s="411"/>
      <c r="EVA14" s="411"/>
      <c r="EVI14" s="411"/>
      <c r="EVQ14" s="411"/>
      <c r="EVY14" s="411"/>
      <c r="EWG14" s="411"/>
      <c r="EWO14" s="411"/>
      <c r="EWW14" s="411"/>
      <c r="EXE14" s="411"/>
      <c r="EXM14" s="411"/>
      <c r="EXU14" s="411"/>
      <c r="EYC14" s="411"/>
      <c r="EYK14" s="411"/>
      <c r="EYS14" s="411"/>
      <c r="EZA14" s="411"/>
      <c r="EZI14" s="411"/>
      <c r="EZQ14" s="411"/>
      <c r="EZY14" s="411"/>
      <c r="FAG14" s="411"/>
      <c r="FAO14" s="411"/>
      <c r="FAW14" s="411"/>
      <c r="FBE14" s="411"/>
      <c r="FBM14" s="411"/>
      <c r="FBU14" s="411"/>
      <c r="FCC14" s="411"/>
      <c r="FCK14" s="411"/>
      <c r="FCS14" s="411"/>
      <c r="FDA14" s="411"/>
      <c r="FDI14" s="411"/>
      <c r="FDQ14" s="411"/>
      <c r="FDY14" s="411"/>
      <c r="FEG14" s="411"/>
      <c r="FEO14" s="411"/>
      <c r="FEW14" s="411"/>
      <c r="FFE14" s="411"/>
      <c r="FFM14" s="411"/>
      <c r="FFU14" s="411"/>
      <c r="FGC14" s="411"/>
      <c r="FGK14" s="411"/>
      <c r="FGS14" s="411"/>
      <c r="FHA14" s="411"/>
      <c r="FHI14" s="411"/>
      <c r="FHQ14" s="411"/>
      <c r="FHY14" s="411"/>
      <c r="FIG14" s="411"/>
      <c r="FIO14" s="411"/>
      <c r="FIW14" s="411"/>
      <c r="FJE14" s="411"/>
      <c r="FJM14" s="411"/>
      <c r="FJU14" s="411"/>
      <c r="FKC14" s="411"/>
      <c r="FKK14" s="411"/>
      <c r="FKS14" s="411"/>
      <c r="FLA14" s="411"/>
      <c r="FLI14" s="411"/>
      <c r="FLQ14" s="411"/>
      <c r="FLY14" s="411"/>
      <c r="FMG14" s="411"/>
      <c r="FMO14" s="411"/>
      <c r="FMW14" s="411"/>
      <c r="FNE14" s="411"/>
      <c r="FNM14" s="411"/>
      <c r="FNU14" s="411"/>
      <c r="FOC14" s="411"/>
      <c r="FOK14" s="411"/>
      <c r="FOS14" s="411"/>
      <c r="FPA14" s="411"/>
      <c r="FPI14" s="411"/>
      <c r="FPQ14" s="411"/>
      <c r="FPY14" s="411"/>
      <c r="FQG14" s="411"/>
      <c r="FQO14" s="411"/>
      <c r="FQW14" s="411"/>
      <c r="FRE14" s="411"/>
      <c r="FRM14" s="411"/>
      <c r="FRU14" s="411"/>
      <c r="FSC14" s="411"/>
      <c r="FSK14" s="411"/>
      <c r="FSS14" s="411"/>
      <c r="FTA14" s="411"/>
      <c r="FTI14" s="411"/>
      <c r="FTQ14" s="411"/>
      <c r="FTY14" s="411"/>
      <c r="FUG14" s="411"/>
      <c r="FUO14" s="411"/>
      <c r="FUW14" s="411"/>
      <c r="FVE14" s="411"/>
      <c r="FVM14" s="411"/>
      <c r="FVU14" s="411"/>
      <c r="FWC14" s="411"/>
      <c r="FWK14" s="411"/>
      <c r="FWS14" s="411"/>
      <c r="FXA14" s="411"/>
      <c r="FXI14" s="411"/>
      <c r="FXQ14" s="411"/>
      <c r="FXY14" s="411"/>
      <c r="FYG14" s="411"/>
      <c r="FYO14" s="411"/>
      <c r="FYW14" s="411"/>
      <c r="FZE14" s="411"/>
      <c r="FZM14" s="411"/>
      <c r="FZU14" s="411"/>
      <c r="GAC14" s="411"/>
      <c r="GAK14" s="411"/>
      <c r="GAS14" s="411"/>
      <c r="GBA14" s="411"/>
      <c r="GBI14" s="411"/>
      <c r="GBQ14" s="411"/>
      <c r="GBY14" s="411"/>
      <c r="GCG14" s="411"/>
      <c r="GCO14" s="411"/>
      <c r="GCW14" s="411"/>
      <c r="GDE14" s="411"/>
      <c r="GDM14" s="411"/>
      <c r="GDU14" s="411"/>
      <c r="GEC14" s="411"/>
      <c r="GEK14" s="411"/>
      <c r="GES14" s="411"/>
      <c r="GFA14" s="411"/>
      <c r="GFI14" s="411"/>
      <c r="GFQ14" s="411"/>
      <c r="GFY14" s="411"/>
      <c r="GGG14" s="411"/>
      <c r="GGO14" s="411"/>
      <c r="GGW14" s="411"/>
      <c r="GHE14" s="411"/>
      <c r="GHM14" s="411"/>
      <c r="GHU14" s="411"/>
      <c r="GIC14" s="411"/>
      <c r="GIK14" s="411"/>
      <c r="GIS14" s="411"/>
      <c r="GJA14" s="411"/>
      <c r="GJI14" s="411"/>
      <c r="GJQ14" s="411"/>
      <c r="GJY14" s="411"/>
      <c r="GKG14" s="411"/>
      <c r="GKO14" s="411"/>
      <c r="GKW14" s="411"/>
      <c r="GLE14" s="411"/>
      <c r="GLM14" s="411"/>
      <c r="GLU14" s="411"/>
      <c r="GMC14" s="411"/>
      <c r="GMK14" s="411"/>
      <c r="GMS14" s="411"/>
      <c r="GNA14" s="411"/>
      <c r="GNI14" s="411"/>
      <c r="GNQ14" s="411"/>
      <c r="GNY14" s="411"/>
      <c r="GOG14" s="411"/>
      <c r="GOO14" s="411"/>
      <c r="GOW14" s="411"/>
      <c r="GPE14" s="411"/>
      <c r="GPM14" s="411"/>
      <c r="GPU14" s="411"/>
      <c r="GQC14" s="411"/>
      <c r="GQK14" s="411"/>
      <c r="GQS14" s="411"/>
      <c r="GRA14" s="411"/>
      <c r="GRI14" s="411"/>
      <c r="GRQ14" s="411"/>
      <c r="GRY14" s="411"/>
      <c r="GSG14" s="411"/>
      <c r="GSO14" s="411"/>
      <c r="GSW14" s="411"/>
      <c r="GTE14" s="411"/>
      <c r="GTM14" s="411"/>
      <c r="GTU14" s="411"/>
      <c r="GUC14" s="411"/>
      <c r="GUK14" s="411"/>
      <c r="GUS14" s="411"/>
      <c r="GVA14" s="411"/>
      <c r="GVI14" s="411"/>
      <c r="GVQ14" s="411"/>
      <c r="GVY14" s="411"/>
      <c r="GWG14" s="411"/>
      <c r="GWO14" s="411"/>
      <c r="GWW14" s="411"/>
      <c r="GXE14" s="411"/>
      <c r="GXM14" s="411"/>
      <c r="GXU14" s="411"/>
      <c r="GYC14" s="411"/>
      <c r="GYK14" s="411"/>
      <c r="GYS14" s="411"/>
      <c r="GZA14" s="411"/>
      <c r="GZI14" s="411"/>
      <c r="GZQ14" s="411"/>
      <c r="GZY14" s="411"/>
      <c r="HAG14" s="411"/>
      <c r="HAO14" s="411"/>
      <c r="HAW14" s="411"/>
      <c r="HBE14" s="411"/>
      <c r="HBM14" s="411"/>
      <c r="HBU14" s="411"/>
      <c r="HCC14" s="411"/>
      <c r="HCK14" s="411"/>
      <c r="HCS14" s="411"/>
      <c r="HDA14" s="411"/>
      <c r="HDI14" s="411"/>
      <c r="HDQ14" s="411"/>
      <c r="HDY14" s="411"/>
      <c r="HEG14" s="411"/>
      <c r="HEO14" s="411"/>
      <c r="HEW14" s="411"/>
      <c r="HFE14" s="411"/>
      <c r="HFM14" s="411"/>
      <c r="HFU14" s="411"/>
      <c r="HGC14" s="411"/>
      <c r="HGK14" s="411"/>
      <c r="HGS14" s="411"/>
      <c r="HHA14" s="411"/>
      <c r="HHI14" s="411"/>
      <c r="HHQ14" s="411"/>
      <c r="HHY14" s="411"/>
      <c r="HIG14" s="411"/>
      <c r="HIO14" s="411"/>
      <c r="HIW14" s="411"/>
      <c r="HJE14" s="411"/>
      <c r="HJM14" s="411"/>
      <c r="HJU14" s="411"/>
      <c r="HKC14" s="411"/>
      <c r="HKK14" s="411"/>
      <c r="HKS14" s="411"/>
      <c r="HLA14" s="411"/>
      <c r="HLI14" s="411"/>
      <c r="HLQ14" s="411"/>
      <c r="HLY14" s="411"/>
      <c r="HMG14" s="411"/>
      <c r="HMO14" s="411"/>
      <c r="HMW14" s="411"/>
      <c r="HNE14" s="411"/>
      <c r="HNM14" s="411"/>
      <c r="HNU14" s="411"/>
      <c r="HOC14" s="411"/>
      <c r="HOK14" s="411"/>
      <c r="HOS14" s="411"/>
      <c r="HPA14" s="411"/>
      <c r="HPI14" s="411"/>
      <c r="HPQ14" s="411"/>
      <c r="HPY14" s="411"/>
      <c r="HQG14" s="411"/>
      <c r="HQO14" s="411"/>
      <c r="HQW14" s="411"/>
      <c r="HRE14" s="411"/>
      <c r="HRM14" s="411"/>
      <c r="HRU14" s="411"/>
      <c r="HSC14" s="411"/>
      <c r="HSK14" s="411"/>
      <c r="HSS14" s="411"/>
      <c r="HTA14" s="411"/>
      <c r="HTI14" s="411"/>
      <c r="HTQ14" s="411"/>
      <c r="HTY14" s="411"/>
      <c r="HUG14" s="411"/>
      <c r="HUO14" s="411"/>
      <c r="HUW14" s="411"/>
      <c r="HVE14" s="411"/>
      <c r="HVM14" s="411"/>
      <c r="HVU14" s="411"/>
      <c r="HWC14" s="411"/>
      <c r="HWK14" s="411"/>
      <c r="HWS14" s="411"/>
      <c r="HXA14" s="411"/>
      <c r="HXI14" s="411"/>
      <c r="HXQ14" s="411"/>
      <c r="HXY14" s="411"/>
      <c r="HYG14" s="411"/>
      <c r="HYO14" s="411"/>
      <c r="HYW14" s="411"/>
      <c r="HZE14" s="411"/>
      <c r="HZM14" s="411"/>
      <c r="HZU14" s="411"/>
      <c r="IAC14" s="411"/>
      <c r="IAK14" s="411"/>
      <c r="IAS14" s="411"/>
      <c r="IBA14" s="411"/>
      <c r="IBI14" s="411"/>
      <c r="IBQ14" s="411"/>
      <c r="IBY14" s="411"/>
      <c r="ICG14" s="411"/>
      <c r="ICO14" s="411"/>
      <c r="ICW14" s="411"/>
      <c r="IDE14" s="411"/>
      <c r="IDM14" s="411"/>
      <c r="IDU14" s="411"/>
      <c r="IEC14" s="411"/>
      <c r="IEK14" s="411"/>
      <c r="IES14" s="411"/>
      <c r="IFA14" s="411"/>
      <c r="IFI14" s="411"/>
      <c r="IFQ14" s="411"/>
      <c r="IFY14" s="411"/>
      <c r="IGG14" s="411"/>
      <c r="IGO14" s="411"/>
      <c r="IGW14" s="411"/>
      <c r="IHE14" s="411"/>
      <c r="IHM14" s="411"/>
      <c r="IHU14" s="411"/>
      <c r="IIC14" s="411"/>
      <c r="IIK14" s="411"/>
      <c r="IIS14" s="411"/>
      <c r="IJA14" s="411"/>
      <c r="IJI14" s="411"/>
      <c r="IJQ14" s="411"/>
      <c r="IJY14" s="411"/>
      <c r="IKG14" s="411"/>
      <c r="IKO14" s="411"/>
      <c r="IKW14" s="411"/>
      <c r="ILE14" s="411"/>
      <c r="ILM14" s="411"/>
      <c r="ILU14" s="411"/>
      <c r="IMC14" s="411"/>
      <c r="IMK14" s="411"/>
      <c r="IMS14" s="411"/>
      <c r="INA14" s="411"/>
      <c r="INI14" s="411"/>
      <c r="INQ14" s="411"/>
      <c r="INY14" s="411"/>
      <c r="IOG14" s="411"/>
      <c r="IOO14" s="411"/>
      <c r="IOW14" s="411"/>
      <c r="IPE14" s="411"/>
      <c r="IPM14" s="411"/>
      <c r="IPU14" s="411"/>
      <c r="IQC14" s="411"/>
      <c r="IQK14" s="411"/>
      <c r="IQS14" s="411"/>
      <c r="IRA14" s="411"/>
      <c r="IRI14" s="411"/>
      <c r="IRQ14" s="411"/>
      <c r="IRY14" s="411"/>
      <c r="ISG14" s="411"/>
      <c r="ISO14" s="411"/>
      <c r="ISW14" s="411"/>
      <c r="ITE14" s="411"/>
      <c r="ITM14" s="411"/>
      <c r="ITU14" s="411"/>
      <c r="IUC14" s="411"/>
      <c r="IUK14" s="411"/>
      <c r="IUS14" s="411"/>
      <c r="IVA14" s="411"/>
      <c r="IVI14" s="411"/>
      <c r="IVQ14" s="411"/>
      <c r="IVY14" s="411"/>
      <c r="IWG14" s="411"/>
      <c r="IWO14" s="411"/>
      <c r="IWW14" s="411"/>
      <c r="IXE14" s="411"/>
      <c r="IXM14" s="411"/>
      <c r="IXU14" s="411"/>
      <c r="IYC14" s="411"/>
      <c r="IYK14" s="411"/>
      <c r="IYS14" s="411"/>
      <c r="IZA14" s="411"/>
      <c r="IZI14" s="411"/>
      <c r="IZQ14" s="411"/>
      <c r="IZY14" s="411"/>
      <c r="JAG14" s="411"/>
      <c r="JAO14" s="411"/>
      <c r="JAW14" s="411"/>
      <c r="JBE14" s="411"/>
      <c r="JBM14" s="411"/>
      <c r="JBU14" s="411"/>
      <c r="JCC14" s="411"/>
      <c r="JCK14" s="411"/>
      <c r="JCS14" s="411"/>
      <c r="JDA14" s="411"/>
      <c r="JDI14" s="411"/>
      <c r="JDQ14" s="411"/>
      <c r="JDY14" s="411"/>
      <c r="JEG14" s="411"/>
      <c r="JEO14" s="411"/>
      <c r="JEW14" s="411"/>
      <c r="JFE14" s="411"/>
      <c r="JFM14" s="411"/>
      <c r="JFU14" s="411"/>
      <c r="JGC14" s="411"/>
      <c r="JGK14" s="411"/>
      <c r="JGS14" s="411"/>
      <c r="JHA14" s="411"/>
      <c r="JHI14" s="411"/>
      <c r="JHQ14" s="411"/>
      <c r="JHY14" s="411"/>
      <c r="JIG14" s="411"/>
      <c r="JIO14" s="411"/>
      <c r="JIW14" s="411"/>
      <c r="JJE14" s="411"/>
      <c r="JJM14" s="411"/>
      <c r="JJU14" s="411"/>
      <c r="JKC14" s="411"/>
      <c r="JKK14" s="411"/>
      <c r="JKS14" s="411"/>
      <c r="JLA14" s="411"/>
      <c r="JLI14" s="411"/>
      <c r="JLQ14" s="411"/>
      <c r="JLY14" s="411"/>
      <c r="JMG14" s="411"/>
      <c r="JMO14" s="411"/>
      <c r="JMW14" s="411"/>
      <c r="JNE14" s="411"/>
      <c r="JNM14" s="411"/>
      <c r="JNU14" s="411"/>
      <c r="JOC14" s="411"/>
      <c r="JOK14" s="411"/>
      <c r="JOS14" s="411"/>
      <c r="JPA14" s="411"/>
      <c r="JPI14" s="411"/>
      <c r="JPQ14" s="411"/>
      <c r="JPY14" s="411"/>
      <c r="JQG14" s="411"/>
      <c r="JQO14" s="411"/>
      <c r="JQW14" s="411"/>
      <c r="JRE14" s="411"/>
      <c r="JRM14" s="411"/>
      <c r="JRU14" s="411"/>
      <c r="JSC14" s="411"/>
      <c r="JSK14" s="411"/>
      <c r="JSS14" s="411"/>
      <c r="JTA14" s="411"/>
      <c r="JTI14" s="411"/>
      <c r="JTQ14" s="411"/>
      <c r="JTY14" s="411"/>
      <c r="JUG14" s="411"/>
      <c r="JUO14" s="411"/>
      <c r="JUW14" s="411"/>
      <c r="JVE14" s="411"/>
      <c r="JVM14" s="411"/>
      <c r="JVU14" s="411"/>
      <c r="JWC14" s="411"/>
      <c r="JWK14" s="411"/>
      <c r="JWS14" s="411"/>
      <c r="JXA14" s="411"/>
      <c r="JXI14" s="411"/>
      <c r="JXQ14" s="411"/>
      <c r="JXY14" s="411"/>
      <c r="JYG14" s="411"/>
      <c r="JYO14" s="411"/>
      <c r="JYW14" s="411"/>
      <c r="JZE14" s="411"/>
      <c r="JZM14" s="411"/>
      <c r="JZU14" s="411"/>
      <c r="KAC14" s="411"/>
      <c r="KAK14" s="411"/>
      <c r="KAS14" s="411"/>
      <c r="KBA14" s="411"/>
      <c r="KBI14" s="411"/>
      <c r="KBQ14" s="411"/>
      <c r="KBY14" s="411"/>
      <c r="KCG14" s="411"/>
      <c r="KCO14" s="411"/>
      <c r="KCW14" s="411"/>
      <c r="KDE14" s="411"/>
      <c r="KDM14" s="411"/>
      <c r="KDU14" s="411"/>
      <c r="KEC14" s="411"/>
      <c r="KEK14" s="411"/>
      <c r="KES14" s="411"/>
      <c r="KFA14" s="411"/>
      <c r="KFI14" s="411"/>
      <c r="KFQ14" s="411"/>
      <c r="KFY14" s="411"/>
      <c r="KGG14" s="411"/>
      <c r="KGO14" s="411"/>
      <c r="KGW14" s="411"/>
      <c r="KHE14" s="411"/>
      <c r="KHM14" s="411"/>
      <c r="KHU14" s="411"/>
      <c r="KIC14" s="411"/>
      <c r="KIK14" s="411"/>
      <c r="KIS14" s="411"/>
      <c r="KJA14" s="411"/>
      <c r="KJI14" s="411"/>
      <c r="KJQ14" s="411"/>
      <c r="KJY14" s="411"/>
      <c r="KKG14" s="411"/>
      <c r="KKO14" s="411"/>
      <c r="KKW14" s="411"/>
      <c r="KLE14" s="411"/>
      <c r="KLM14" s="411"/>
      <c r="KLU14" s="411"/>
      <c r="KMC14" s="411"/>
      <c r="KMK14" s="411"/>
      <c r="KMS14" s="411"/>
      <c r="KNA14" s="411"/>
      <c r="KNI14" s="411"/>
      <c r="KNQ14" s="411"/>
      <c r="KNY14" s="411"/>
      <c r="KOG14" s="411"/>
      <c r="KOO14" s="411"/>
      <c r="KOW14" s="411"/>
      <c r="KPE14" s="411"/>
      <c r="KPM14" s="411"/>
      <c r="KPU14" s="411"/>
      <c r="KQC14" s="411"/>
      <c r="KQK14" s="411"/>
      <c r="KQS14" s="411"/>
      <c r="KRA14" s="411"/>
      <c r="KRI14" s="411"/>
      <c r="KRQ14" s="411"/>
      <c r="KRY14" s="411"/>
      <c r="KSG14" s="411"/>
      <c r="KSO14" s="411"/>
      <c r="KSW14" s="411"/>
      <c r="KTE14" s="411"/>
      <c r="KTM14" s="411"/>
      <c r="KTU14" s="411"/>
      <c r="KUC14" s="411"/>
      <c r="KUK14" s="411"/>
      <c r="KUS14" s="411"/>
      <c r="KVA14" s="411"/>
      <c r="KVI14" s="411"/>
      <c r="KVQ14" s="411"/>
      <c r="KVY14" s="411"/>
      <c r="KWG14" s="411"/>
      <c r="KWO14" s="411"/>
      <c r="KWW14" s="411"/>
      <c r="KXE14" s="411"/>
      <c r="KXM14" s="411"/>
      <c r="KXU14" s="411"/>
      <c r="KYC14" s="411"/>
      <c r="KYK14" s="411"/>
      <c r="KYS14" s="411"/>
      <c r="KZA14" s="411"/>
      <c r="KZI14" s="411"/>
      <c r="KZQ14" s="411"/>
      <c r="KZY14" s="411"/>
      <c r="LAG14" s="411"/>
      <c r="LAO14" s="411"/>
      <c r="LAW14" s="411"/>
      <c r="LBE14" s="411"/>
      <c r="LBM14" s="411"/>
      <c r="LBU14" s="411"/>
      <c r="LCC14" s="411"/>
      <c r="LCK14" s="411"/>
      <c r="LCS14" s="411"/>
      <c r="LDA14" s="411"/>
      <c r="LDI14" s="411"/>
      <c r="LDQ14" s="411"/>
      <c r="LDY14" s="411"/>
      <c r="LEG14" s="411"/>
      <c r="LEO14" s="411"/>
      <c r="LEW14" s="411"/>
      <c r="LFE14" s="411"/>
      <c r="LFM14" s="411"/>
      <c r="LFU14" s="411"/>
      <c r="LGC14" s="411"/>
      <c r="LGK14" s="411"/>
      <c r="LGS14" s="411"/>
      <c r="LHA14" s="411"/>
      <c r="LHI14" s="411"/>
      <c r="LHQ14" s="411"/>
      <c r="LHY14" s="411"/>
      <c r="LIG14" s="411"/>
      <c r="LIO14" s="411"/>
      <c r="LIW14" s="411"/>
      <c r="LJE14" s="411"/>
      <c r="LJM14" s="411"/>
      <c r="LJU14" s="411"/>
      <c r="LKC14" s="411"/>
      <c r="LKK14" s="411"/>
      <c r="LKS14" s="411"/>
      <c r="LLA14" s="411"/>
      <c r="LLI14" s="411"/>
      <c r="LLQ14" s="411"/>
      <c r="LLY14" s="411"/>
      <c r="LMG14" s="411"/>
      <c r="LMO14" s="411"/>
      <c r="LMW14" s="411"/>
      <c r="LNE14" s="411"/>
      <c r="LNM14" s="411"/>
      <c r="LNU14" s="411"/>
      <c r="LOC14" s="411"/>
      <c r="LOK14" s="411"/>
      <c r="LOS14" s="411"/>
      <c r="LPA14" s="411"/>
      <c r="LPI14" s="411"/>
      <c r="LPQ14" s="411"/>
      <c r="LPY14" s="411"/>
      <c r="LQG14" s="411"/>
      <c r="LQO14" s="411"/>
      <c r="LQW14" s="411"/>
      <c r="LRE14" s="411"/>
      <c r="LRM14" s="411"/>
      <c r="LRU14" s="411"/>
      <c r="LSC14" s="411"/>
      <c r="LSK14" s="411"/>
      <c r="LSS14" s="411"/>
      <c r="LTA14" s="411"/>
      <c r="LTI14" s="411"/>
      <c r="LTQ14" s="411"/>
      <c r="LTY14" s="411"/>
      <c r="LUG14" s="411"/>
      <c r="LUO14" s="411"/>
      <c r="LUW14" s="411"/>
      <c r="LVE14" s="411"/>
      <c r="LVM14" s="411"/>
      <c r="LVU14" s="411"/>
      <c r="LWC14" s="411"/>
      <c r="LWK14" s="411"/>
      <c r="LWS14" s="411"/>
      <c r="LXA14" s="411"/>
      <c r="LXI14" s="411"/>
      <c r="LXQ14" s="411"/>
      <c r="LXY14" s="411"/>
      <c r="LYG14" s="411"/>
      <c r="LYO14" s="411"/>
      <c r="LYW14" s="411"/>
      <c r="LZE14" s="411"/>
      <c r="LZM14" s="411"/>
      <c r="LZU14" s="411"/>
      <c r="MAC14" s="411"/>
      <c r="MAK14" s="411"/>
      <c r="MAS14" s="411"/>
      <c r="MBA14" s="411"/>
      <c r="MBI14" s="411"/>
      <c r="MBQ14" s="411"/>
      <c r="MBY14" s="411"/>
      <c r="MCG14" s="411"/>
      <c r="MCO14" s="411"/>
      <c r="MCW14" s="411"/>
      <c r="MDE14" s="411"/>
      <c r="MDM14" s="411"/>
      <c r="MDU14" s="411"/>
      <c r="MEC14" s="411"/>
      <c r="MEK14" s="411"/>
      <c r="MES14" s="411"/>
      <c r="MFA14" s="411"/>
      <c r="MFI14" s="411"/>
      <c r="MFQ14" s="411"/>
      <c r="MFY14" s="411"/>
      <c r="MGG14" s="411"/>
      <c r="MGO14" s="411"/>
      <c r="MGW14" s="411"/>
      <c r="MHE14" s="411"/>
      <c r="MHM14" s="411"/>
      <c r="MHU14" s="411"/>
      <c r="MIC14" s="411"/>
      <c r="MIK14" s="411"/>
      <c r="MIS14" s="411"/>
      <c r="MJA14" s="411"/>
      <c r="MJI14" s="411"/>
      <c r="MJQ14" s="411"/>
      <c r="MJY14" s="411"/>
      <c r="MKG14" s="411"/>
      <c r="MKO14" s="411"/>
      <c r="MKW14" s="411"/>
      <c r="MLE14" s="411"/>
      <c r="MLM14" s="411"/>
      <c r="MLU14" s="411"/>
      <c r="MMC14" s="411"/>
      <c r="MMK14" s="411"/>
      <c r="MMS14" s="411"/>
      <c r="MNA14" s="411"/>
      <c r="MNI14" s="411"/>
      <c r="MNQ14" s="411"/>
      <c r="MNY14" s="411"/>
      <c r="MOG14" s="411"/>
      <c r="MOO14" s="411"/>
      <c r="MOW14" s="411"/>
      <c r="MPE14" s="411"/>
      <c r="MPM14" s="411"/>
      <c r="MPU14" s="411"/>
      <c r="MQC14" s="411"/>
      <c r="MQK14" s="411"/>
      <c r="MQS14" s="411"/>
      <c r="MRA14" s="411"/>
      <c r="MRI14" s="411"/>
      <c r="MRQ14" s="411"/>
      <c r="MRY14" s="411"/>
      <c r="MSG14" s="411"/>
      <c r="MSO14" s="411"/>
      <c r="MSW14" s="411"/>
      <c r="MTE14" s="411"/>
      <c r="MTM14" s="411"/>
      <c r="MTU14" s="411"/>
      <c r="MUC14" s="411"/>
      <c r="MUK14" s="411"/>
      <c r="MUS14" s="411"/>
      <c r="MVA14" s="411"/>
      <c r="MVI14" s="411"/>
      <c r="MVQ14" s="411"/>
      <c r="MVY14" s="411"/>
      <c r="MWG14" s="411"/>
      <c r="MWO14" s="411"/>
      <c r="MWW14" s="411"/>
      <c r="MXE14" s="411"/>
      <c r="MXM14" s="411"/>
      <c r="MXU14" s="411"/>
      <c r="MYC14" s="411"/>
      <c r="MYK14" s="411"/>
      <c r="MYS14" s="411"/>
      <c r="MZA14" s="411"/>
      <c r="MZI14" s="411"/>
      <c r="MZQ14" s="411"/>
      <c r="MZY14" s="411"/>
      <c r="NAG14" s="411"/>
      <c r="NAO14" s="411"/>
      <c r="NAW14" s="411"/>
      <c r="NBE14" s="411"/>
      <c r="NBM14" s="411"/>
      <c r="NBU14" s="411"/>
      <c r="NCC14" s="411"/>
      <c r="NCK14" s="411"/>
      <c r="NCS14" s="411"/>
      <c r="NDA14" s="411"/>
      <c r="NDI14" s="411"/>
      <c r="NDQ14" s="411"/>
      <c r="NDY14" s="411"/>
      <c r="NEG14" s="411"/>
      <c r="NEO14" s="411"/>
      <c r="NEW14" s="411"/>
      <c r="NFE14" s="411"/>
      <c r="NFM14" s="411"/>
      <c r="NFU14" s="411"/>
      <c r="NGC14" s="411"/>
      <c r="NGK14" s="411"/>
      <c r="NGS14" s="411"/>
      <c r="NHA14" s="411"/>
      <c r="NHI14" s="411"/>
      <c r="NHQ14" s="411"/>
      <c r="NHY14" s="411"/>
      <c r="NIG14" s="411"/>
      <c r="NIO14" s="411"/>
      <c r="NIW14" s="411"/>
      <c r="NJE14" s="411"/>
      <c r="NJM14" s="411"/>
      <c r="NJU14" s="411"/>
      <c r="NKC14" s="411"/>
      <c r="NKK14" s="411"/>
      <c r="NKS14" s="411"/>
      <c r="NLA14" s="411"/>
      <c r="NLI14" s="411"/>
      <c r="NLQ14" s="411"/>
      <c r="NLY14" s="411"/>
      <c r="NMG14" s="411"/>
      <c r="NMO14" s="411"/>
      <c r="NMW14" s="411"/>
      <c r="NNE14" s="411"/>
      <c r="NNM14" s="411"/>
      <c r="NNU14" s="411"/>
      <c r="NOC14" s="411"/>
      <c r="NOK14" s="411"/>
      <c r="NOS14" s="411"/>
      <c r="NPA14" s="411"/>
      <c r="NPI14" s="411"/>
      <c r="NPQ14" s="411"/>
      <c r="NPY14" s="411"/>
      <c r="NQG14" s="411"/>
      <c r="NQO14" s="411"/>
      <c r="NQW14" s="411"/>
      <c r="NRE14" s="411"/>
      <c r="NRM14" s="411"/>
      <c r="NRU14" s="411"/>
      <c r="NSC14" s="411"/>
      <c r="NSK14" s="411"/>
      <c r="NSS14" s="411"/>
      <c r="NTA14" s="411"/>
      <c r="NTI14" s="411"/>
      <c r="NTQ14" s="411"/>
      <c r="NTY14" s="411"/>
      <c r="NUG14" s="411"/>
      <c r="NUO14" s="411"/>
      <c r="NUW14" s="411"/>
      <c r="NVE14" s="411"/>
      <c r="NVM14" s="411"/>
      <c r="NVU14" s="411"/>
      <c r="NWC14" s="411"/>
      <c r="NWK14" s="411"/>
      <c r="NWS14" s="411"/>
      <c r="NXA14" s="411"/>
      <c r="NXI14" s="411"/>
      <c r="NXQ14" s="411"/>
      <c r="NXY14" s="411"/>
      <c r="NYG14" s="411"/>
      <c r="NYO14" s="411"/>
      <c r="NYW14" s="411"/>
      <c r="NZE14" s="411"/>
      <c r="NZM14" s="411"/>
      <c r="NZU14" s="411"/>
      <c r="OAC14" s="411"/>
      <c r="OAK14" s="411"/>
      <c r="OAS14" s="411"/>
      <c r="OBA14" s="411"/>
      <c r="OBI14" s="411"/>
      <c r="OBQ14" s="411"/>
      <c r="OBY14" s="411"/>
      <c r="OCG14" s="411"/>
      <c r="OCO14" s="411"/>
      <c r="OCW14" s="411"/>
      <c r="ODE14" s="411"/>
      <c r="ODM14" s="411"/>
      <c r="ODU14" s="411"/>
      <c r="OEC14" s="411"/>
      <c r="OEK14" s="411"/>
      <c r="OES14" s="411"/>
      <c r="OFA14" s="411"/>
      <c r="OFI14" s="411"/>
      <c r="OFQ14" s="411"/>
      <c r="OFY14" s="411"/>
      <c r="OGG14" s="411"/>
      <c r="OGO14" s="411"/>
      <c r="OGW14" s="411"/>
      <c r="OHE14" s="411"/>
      <c r="OHM14" s="411"/>
      <c r="OHU14" s="411"/>
      <c r="OIC14" s="411"/>
      <c r="OIK14" s="411"/>
      <c r="OIS14" s="411"/>
      <c r="OJA14" s="411"/>
      <c r="OJI14" s="411"/>
      <c r="OJQ14" s="411"/>
      <c r="OJY14" s="411"/>
      <c r="OKG14" s="411"/>
      <c r="OKO14" s="411"/>
      <c r="OKW14" s="411"/>
      <c r="OLE14" s="411"/>
      <c r="OLM14" s="411"/>
      <c r="OLU14" s="411"/>
      <c r="OMC14" s="411"/>
      <c r="OMK14" s="411"/>
      <c r="OMS14" s="411"/>
      <c r="ONA14" s="411"/>
      <c r="ONI14" s="411"/>
      <c r="ONQ14" s="411"/>
      <c r="ONY14" s="411"/>
      <c r="OOG14" s="411"/>
      <c r="OOO14" s="411"/>
      <c r="OOW14" s="411"/>
      <c r="OPE14" s="411"/>
      <c r="OPM14" s="411"/>
      <c r="OPU14" s="411"/>
      <c r="OQC14" s="411"/>
      <c r="OQK14" s="411"/>
      <c r="OQS14" s="411"/>
      <c r="ORA14" s="411"/>
      <c r="ORI14" s="411"/>
      <c r="ORQ14" s="411"/>
      <c r="ORY14" s="411"/>
      <c r="OSG14" s="411"/>
      <c r="OSO14" s="411"/>
      <c r="OSW14" s="411"/>
      <c r="OTE14" s="411"/>
      <c r="OTM14" s="411"/>
      <c r="OTU14" s="411"/>
      <c r="OUC14" s="411"/>
      <c r="OUK14" s="411"/>
      <c r="OUS14" s="411"/>
      <c r="OVA14" s="411"/>
      <c r="OVI14" s="411"/>
      <c r="OVQ14" s="411"/>
      <c r="OVY14" s="411"/>
      <c r="OWG14" s="411"/>
      <c r="OWO14" s="411"/>
      <c r="OWW14" s="411"/>
      <c r="OXE14" s="411"/>
      <c r="OXM14" s="411"/>
      <c r="OXU14" s="411"/>
      <c r="OYC14" s="411"/>
      <c r="OYK14" s="411"/>
      <c r="OYS14" s="411"/>
      <c r="OZA14" s="411"/>
      <c r="OZI14" s="411"/>
      <c r="OZQ14" s="411"/>
      <c r="OZY14" s="411"/>
      <c r="PAG14" s="411"/>
      <c r="PAO14" s="411"/>
      <c r="PAW14" s="411"/>
      <c r="PBE14" s="411"/>
      <c r="PBM14" s="411"/>
      <c r="PBU14" s="411"/>
      <c r="PCC14" s="411"/>
      <c r="PCK14" s="411"/>
      <c r="PCS14" s="411"/>
      <c r="PDA14" s="411"/>
      <c r="PDI14" s="411"/>
      <c r="PDQ14" s="411"/>
      <c r="PDY14" s="411"/>
      <c r="PEG14" s="411"/>
      <c r="PEO14" s="411"/>
      <c r="PEW14" s="411"/>
      <c r="PFE14" s="411"/>
      <c r="PFM14" s="411"/>
      <c r="PFU14" s="411"/>
      <c r="PGC14" s="411"/>
      <c r="PGK14" s="411"/>
      <c r="PGS14" s="411"/>
      <c r="PHA14" s="411"/>
      <c r="PHI14" s="411"/>
      <c r="PHQ14" s="411"/>
      <c r="PHY14" s="411"/>
      <c r="PIG14" s="411"/>
      <c r="PIO14" s="411"/>
      <c r="PIW14" s="411"/>
      <c r="PJE14" s="411"/>
      <c r="PJM14" s="411"/>
      <c r="PJU14" s="411"/>
      <c r="PKC14" s="411"/>
      <c r="PKK14" s="411"/>
      <c r="PKS14" s="411"/>
      <c r="PLA14" s="411"/>
      <c r="PLI14" s="411"/>
      <c r="PLQ14" s="411"/>
      <c r="PLY14" s="411"/>
      <c r="PMG14" s="411"/>
      <c r="PMO14" s="411"/>
      <c r="PMW14" s="411"/>
      <c r="PNE14" s="411"/>
      <c r="PNM14" s="411"/>
      <c r="PNU14" s="411"/>
      <c r="POC14" s="411"/>
      <c r="POK14" s="411"/>
      <c r="POS14" s="411"/>
      <c r="PPA14" s="411"/>
      <c r="PPI14" s="411"/>
      <c r="PPQ14" s="411"/>
      <c r="PPY14" s="411"/>
      <c r="PQG14" s="411"/>
      <c r="PQO14" s="411"/>
      <c r="PQW14" s="411"/>
      <c r="PRE14" s="411"/>
      <c r="PRM14" s="411"/>
      <c r="PRU14" s="411"/>
      <c r="PSC14" s="411"/>
      <c r="PSK14" s="411"/>
      <c r="PSS14" s="411"/>
      <c r="PTA14" s="411"/>
      <c r="PTI14" s="411"/>
      <c r="PTQ14" s="411"/>
      <c r="PTY14" s="411"/>
      <c r="PUG14" s="411"/>
      <c r="PUO14" s="411"/>
      <c r="PUW14" s="411"/>
      <c r="PVE14" s="411"/>
      <c r="PVM14" s="411"/>
      <c r="PVU14" s="411"/>
      <c r="PWC14" s="411"/>
      <c r="PWK14" s="411"/>
      <c r="PWS14" s="411"/>
      <c r="PXA14" s="411"/>
      <c r="PXI14" s="411"/>
      <c r="PXQ14" s="411"/>
      <c r="PXY14" s="411"/>
      <c r="PYG14" s="411"/>
      <c r="PYO14" s="411"/>
      <c r="PYW14" s="411"/>
      <c r="PZE14" s="411"/>
      <c r="PZM14" s="411"/>
      <c r="PZU14" s="411"/>
      <c r="QAC14" s="411"/>
      <c r="QAK14" s="411"/>
      <c r="QAS14" s="411"/>
      <c r="QBA14" s="411"/>
      <c r="QBI14" s="411"/>
      <c r="QBQ14" s="411"/>
      <c r="QBY14" s="411"/>
      <c r="QCG14" s="411"/>
      <c r="QCO14" s="411"/>
      <c r="QCW14" s="411"/>
      <c r="QDE14" s="411"/>
      <c r="QDM14" s="411"/>
      <c r="QDU14" s="411"/>
      <c r="QEC14" s="411"/>
      <c r="QEK14" s="411"/>
      <c r="QES14" s="411"/>
      <c r="QFA14" s="411"/>
      <c r="QFI14" s="411"/>
      <c r="QFQ14" s="411"/>
      <c r="QFY14" s="411"/>
      <c r="QGG14" s="411"/>
      <c r="QGO14" s="411"/>
      <c r="QGW14" s="411"/>
      <c r="QHE14" s="411"/>
      <c r="QHM14" s="411"/>
      <c r="QHU14" s="411"/>
      <c r="QIC14" s="411"/>
      <c r="QIK14" s="411"/>
      <c r="QIS14" s="411"/>
      <c r="QJA14" s="411"/>
      <c r="QJI14" s="411"/>
      <c r="QJQ14" s="411"/>
      <c r="QJY14" s="411"/>
      <c r="QKG14" s="411"/>
      <c r="QKO14" s="411"/>
      <c r="QKW14" s="411"/>
      <c r="QLE14" s="411"/>
      <c r="QLM14" s="411"/>
      <c r="QLU14" s="411"/>
      <c r="QMC14" s="411"/>
      <c r="QMK14" s="411"/>
      <c r="QMS14" s="411"/>
      <c r="QNA14" s="411"/>
      <c r="QNI14" s="411"/>
      <c r="QNQ14" s="411"/>
      <c r="QNY14" s="411"/>
      <c r="QOG14" s="411"/>
      <c r="QOO14" s="411"/>
      <c r="QOW14" s="411"/>
      <c r="QPE14" s="411"/>
      <c r="QPM14" s="411"/>
      <c r="QPU14" s="411"/>
      <c r="QQC14" s="411"/>
      <c r="QQK14" s="411"/>
      <c r="QQS14" s="411"/>
      <c r="QRA14" s="411"/>
      <c r="QRI14" s="411"/>
      <c r="QRQ14" s="411"/>
      <c r="QRY14" s="411"/>
      <c r="QSG14" s="411"/>
      <c r="QSO14" s="411"/>
      <c r="QSW14" s="411"/>
      <c r="QTE14" s="411"/>
      <c r="QTM14" s="411"/>
      <c r="QTU14" s="411"/>
      <c r="QUC14" s="411"/>
      <c r="QUK14" s="411"/>
      <c r="QUS14" s="411"/>
      <c r="QVA14" s="411"/>
      <c r="QVI14" s="411"/>
      <c r="QVQ14" s="411"/>
      <c r="QVY14" s="411"/>
      <c r="QWG14" s="411"/>
      <c r="QWO14" s="411"/>
      <c r="QWW14" s="411"/>
      <c r="QXE14" s="411"/>
      <c r="QXM14" s="411"/>
      <c r="QXU14" s="411"/>
      <c r="QYC14" s="411"/>
      <c r="QYK14" s="411"/>
      <c r="QYS14" s="411"/>
      <c r="QZA14" s="411"/>
      <c r="QZI14" s="411"/>
      <c r="QZQ14" s="411"/>
      <c r="QZY14" s="411"/>
      <c r="RAG14" s="411"/>
      <c r="RAO14" s="411"/>
      <c r="RAW14" s="411"/>
      <c r="RBE14" s="411"/>
      <c r="RBM14" s="411"/>
      <c r="RBU14" s="411"/>
      <c r="RCC14" s="411"/>
      <c r="RCK14" s="411"/>
      <c r="RCS14" s="411"/>
      <c r="RDA14" s="411"/>
      <c r="RDI14" s="411"/>
      <c r="RDQ14" s="411"/>
      <c r="RDY14" s="411"/>
      <c r="REG14" s="411"/>
      <c r="REO14" s="411"/>
      <c r="REW14" s="411"/>
      <c r="RFE14" s="411"/>
      <c r="RFM14" s="411"/>
      <c r="RFU14" s="411"/>
      <c r="RGC14" s="411"/>
      <c r="RGK14" s="411"/>
      <c r="RGS14" s="411"/>
      <c r="RHA14" s="411"/>
      <c r="RHI14" s="411"/>
      <c r="RHQ14" s="411"/>
      <c r="RHY14" s="411"/>
      <c r="RIG14" s="411"/>
      <c r="RIO14" s="411"/>
      <c r="RIW14" s="411"/>
      <c r="RJE14" s="411"/>
      <c r="RJM14" s="411"/>
      <c r="RJU14" s="411"/>
      <c r="RKC14" s="411"/>
      <c r="RKK14" s="411"/>
      <c r="RKS14" s="411"/>
      <c r="RLA14" s="411"/>
      <c r="RLI14" s="411"/>
      <c r="RLQ14" s="411"/>
      <c r="RLY14" s="411"/>
      <c r="RMG14" s="411"/>
      <c r="RMO14" s="411"/>
      <c r="RMW14" s="411"/>
      <c r="RNE14" s="411"/>
      <c r="RNM14" s="411"/>
      <c r="RNU14" s="411"/>
      <c r="ROC14" s="411"/>
      <c r="ROK14" s="411"/>
      <c r="ROS14" s="411"/>
      <c r="RPA14" s="411"/>
      <c r="RPI14" s="411"/>
      <c r="RPQ14" s="411"/>
      <c r="RPY14" s="411"/>
      <c r="RQG14" s="411"/>
      <c r="RQO14" s="411"/>
      <c r="RQW14" s="411"/>
      <c r="RRE14" s="411"/>
      <c r="RRM14" s="411"/>
      <c r="RRU14" s="411"/>
      <c r="RSC14" s="411"/>
      <c r="RSK14" s="411"/>
      <c r="RSS14" s="411"/>
      <c r="RTA14" s="411"/>
      <c r="RTI14" s="411"/>
      <c r="RTQ14" s="411"/>
      <c r="RTY14" s="411"/>
      <c r="RUG14" s="411"/>
      <c r="RUO14" s="411"/>
      <c r="RUW14" s="411"/>
      <c r="RVE14" s="411"/>
      <c r="RVM14" s="411"/>
      <c r="RVU14" s="411"/>
      <c r="RWC14" s="411"/>
      <c r="RWK14" s="411"/>
      <c r="RWS14" s="411"/>
      <c r="RXA14" s="411"/>
      <c r="RXI14" s="411"/>
      <c r="RXQ14" s="411"/>
      <c r="RXY14" s="411"/>
      <c r="RYG14" s="411"/>
      <c r="RYO14" s="411"/>
      <c r="RYW14" s="411"/>
      <c r="RZE14" s="411"/>
      <c r="RZM14" s="411"/>
      <c r="RZU14" s="411"/>
      <c r="SAC14" s="411"/>
      <c r="SAK14" s="411"/>
      <c r="SAS14" s="411"/>
      <c r="SBA14" s="411"/>
      <c r="SBI14" s="411"/>
      <c r="SBQ14" s="411"/>
      <c r="SBY14" s="411"/>
      <c r="SCG14" s="411"/>
      <c r="SCO14" s="411"/>
      <c r="SCW14" s="411"/>
      <c r="SDE14" s="411"/>
      <c r="SDM14" s="411"/>
      <c r="SDU14" s="411"/>
      <c r="SEC14" s="411"/>
      <c r="SEK14" s="411"/>
      <c r="SES14" s="411"/>
      <c r="SFA14" s="411"/>
      <c r="SFI14" s="411"/>
      <c r="SFQ14" s="411"/>
      <c r="SFY14" s="411"/>
      <c r="SGG14" s="411"/>
      <c r="SGO14" s="411"/>
      <c r="SGW14" s="411"/>
      <c r="SHE14" s="411"/>
      <c r="SHM14" s="411"/>
      <c r="SHU14" s="411"/>
      <c r="SIC14" s="411"/>
      <c r="SIK14" s="411"/>
      <c r="SIS14" s="411"/>
      <c r="SJA14" s="411"/>
      <c r="SJI14" s="411"/>
      <c r="SJQ14" s="411"/>
      <c r="SJY14" s="411"/>
      <c r="SKG14" s="411"/>
      <c r="SKO14" s="411"/>
      <c r="SKW14" s="411"/>
      <c r="SLE14" s="411"/>
      <c r="SLM14" s="411"/>
      <c r="SLU14" s="411"/>
      <c r="SMC14" s="411"/>
      <c r="SMK14" s="411"/>
      <c r="SMS14" s="411"/>
      <c r="SNA14" s="411"/>
      <c r="SNI14" s="411"/>
      <c r="SNQ14" s="411"/>
      <c r="SNY14" s="411"/>
      <c r="SOG14" s="411"/>
      <c r="SOO14" s="411"/>
      <c r="SOW14" s="411"/>
      <c r="SPE14" s="411"/>
      <c r="SPM14" s="411"/>
      <c r="SPU14" s="411"/>
      <c r="SQC14" s="411"/>
      <c r="SQK14" s="411"/>
      <c r="SQS14" s="411"/>
      <c r="SRA14" s="411"/>
      <c r="SRI14" s="411"/>
      <c r="SRQ14" s="411"/>
      <c r="SRY14" s="411"/>
      <c r="SSG14" s="411"/>
      <c r="SSO14" s="411"/>
      <c r="SSW14" s="411"/>
      <c r="STE14" s="411"/>
      <c r="STM14" s="411"/>
      <c r="STU14" s="411"/>
      <c r="SUC14" s="411"/>
      <c r="SUK14" s="411"/>
      <c r="SUS14" s="411"/>
      <c r="SVA14" s="411"/>
      <c r="SVI14" s="411"/>
      <c r="SVQ14" s="411"/>
      <c r="SVY14" s="411"/>
      <c r="SWG14" s="411"/>
      <c r="SWO14" s="411"/>
      <c r="SWW14" s="411"/>
      <c r="SXE14" s="411"/>
      <c r="SXM14" s="411"/>
      <c r="SXU14" s="411"/>
      <c r="SYC14" s="411"/>
      <c r="SYK14" s="411"/>
      <c r="SYS14" s="411"/>
      <c r="SZA14" s="411"/>
      <c r="SZI14" s="411"/>
      <c r="SZQ14" s="411"/>
      <c r="SZY14" s="411"/>
      <c r="TAG14" s="411"/>
      <c r="TAO14" s="411"/>
      <c r="TAW14" s="411"/>
      <c r="TBE14" s="411"/>
      <c r="TBM14" s="411"/>
      <c r="TBU14" s="411"/>
      <c r="TCC14" s="411"/>
      <c r="TCK14" s="411"/>
      <c r="TCS14" s="411"/>
      <c r="TDA14" s="411"/>
      <c r="TDI14" s="411"/>
      <c r="TDQ14" s="411"/>
      <c r="TDY14" s="411"/>
      <c r="TEG14" s="411"/>
      <c r="TEO14" s="411"/>
      <c r="TEW14" s="411"/>
      <c r="TFE14" s="411"/>
      <c r="TFM14" s="411"/>
      <c r="TFU14" s="411"/>
      <c r="TGC14" s="411"/>
      <c r="TGK14" s="411"/>
      <c r="TGS14" s="411"/>
      <c r="THA14" s="411"/>
      <c r="THI14" s="411"/>
      <c r="THQ14" s="411"/>
      <c r="THY14" s="411"/>
      <c r="TIG14" s="411"/>
      <c r="TIO14" s="411"/>
      <c r="TIW14" s="411"/>
      <c r="TJE14" s="411"/>
      <c r="TJM14" s="411"/>
      <c r="TJU14" s="411"/>
      <c r="TKC14" s="411"/>
      <c r="TKK14" s="411"/>
      <c r="TKS14" s="411"/>
      <c r="TLA14" s="411"/>
      <c r="TLI14" s="411"/>
      <c r="TLQ14" s="411"/>
      <c r="TLY14" s="411"/>
      <c r="TMG14" s="411"/>
      <c r="TMO14" s="411"/>
      <c r="TMW14" s="411"/>
      <c r="TNE14" s="411"/>
      <c r="TNM14" s="411"/>
      <c r="TNU14" s="411"/>
      <c r="TOC14" s="411"/>
      <c r="TOK14" s="411"/>
      <c r="TOS14" s="411"/>
      <c r="TPA14" s="411"/>
      <c r="TPI14" s="411"/>
      <c r="TPQ14" s="411"/>
      <c r="TPY14" s="411"/>
      <c r="TQG14" s="411"/>
      <c r="TQO14" s="411"/>
      <c r="TQW14" s="411"/>
      <c r="TRE14" s="411"/>
      <c r="TRM14" s="411"/>
      <c r="TRU14" s="411"/>
      <c r="TSC14" s="411"/>
      <c r="TSK14" s="411"/>
      <c r="TSS14" s="411"/>
      <c r="TTA14" s="411"/>
      <c r="TTI14" s="411"/>
      <c r="TTQ14" s="411"/>
      <c r="TTY14" s="411"/>
      <c r="TUG14" s="411"/>
      <c r="TUO14" s="411"/>
      <c r="TUW14" s="411"/>
      <c r="TVE14" s="411"/>
      <c r="TVM14" s="411"/>
      <c r="TVU14" s="411"/>
      <c r="TWC14" s="411"/>
      <c r="TWK14" s="411"/>
      <c r="TWS14" s="411"/>
      <c r="TXA14" s="411"/>
      <c r="TXI14" s="411"/>
      <c r="TXQ14" s="411"/>
      <c r="TXY14" s="411"/>
      <c r="TYG14" s="411"/>
      <c r="TYO14" s="411"/>
      <c r="TYW14" s="411"/>
      <c r="TZE14" s="411"/>
      <c r="TZM14" s="411"/>
      <c r="TZU14" s="411"/>
      <c r="UAC14" s="411"/>
      <c r="UAK14" s="411"/>
      <c r="UAS14" s="411"/>
      <c r="UBA14" s="411"/>
      <c r="UBI14" s="411"/>
      <c r="UBQ14" s="411"/>
      <c r="UBY14" s="411"/>
      <c r="UCG14" s="411"/>
      <c r="UCO14" s="411"/>
      <c r="UCW14" s="411"/>
      <c r="UDE14" s="411"/>
      <c r="UDM14" s="411"/>
      <c r="UDU14" s="411"/>
      <c r="UEC14" s="411"/>
      <c r="UEK14" s="411"/>
      <c r="UES14" s="411"/>
      <c r="UFA14" s="411"/>
      <c r="UFI14" s="411"/>
      <c r="UFQ14" s="411"/>
      <c r="UFY14" s="411"/>
      <c r="UGG14" s="411"/>
      <c r="UGO14" s="411"/>
      <c r="UGW14" s="411"/>
      <c r="UHE14" s="411"/>
      <c r="UHM14" s="411"/>
      <c r="UHU14" s="411"/>
      <c r="UIC14" s="411"/>
      <c r="UIK14" s="411"/>
      <c r="UIS14" s="411"/>
      <c r="UJA14" s="411"/>
      <c r="UJI14" s="411"/>
      <c r="UJQ14" s="411"/>
      <c r="UJY14" s="411"/>
      <c r="UKG14" s="411"/>
      <c r="UKO14" s="411"/>
      <c r="UKW14" s="411"/>
      <c r="ULE14" s="411"/>
      <c r="ULM14" s="411"/>
      <c r="ULU14" s="411"/>
      <c r="UMC14" s="411"/>
      <c r="UMK14" s="411"/>
      <c r="UMS14" s="411"/>
      <c r="UNA14" s="411"/>
      <c r="UNI14" s="411"/>
      <c r="UNQ14" s="411"/>
      <c r="UNY14" s="411"/>
      <c r="UOG14" s="411"/>
      <c r="UOO14" s="411"/>
      <c r="UOW14" s="411"/>
      <c r="UPE14" s="411"/>
      <c r="UPM14" s="411"/>
      <c r="UPU14" s="411"/>
      <c r="UQC14" s="411"/>
      <c r="UQK14" s="411"/>
      <c r="UQS14" s="411"/>
      <c r="URA14" s="411"/>
      <c r="URI14" s="411"/>
      <c r="URQ14" s="411"/>
      <c r="URY14" s="411"/>
      <c r="USG14" s="411"/>
      <c r="USO14" s="411"/>
      <c r="USW14" s="411"/>
      <c r="UTE14" s="411"/>
      <c r="UTM14" s="411"/>
      <c r="UTU14" s="411"/>
      <c r="UUC14" s="411"/>
      <c r="UUK14" s="411"/>
      <c r="UUS14" s="411"/>
      <c r="UVA14" s="411"/>
      <c r="UVI14" s="411"/>
      <c r="UVQ14" s="411"/>
      <c r="UVY14" s="411"/>
      <c r="UWG14" s="411"/>
      <c r="UWO14" s="411"/>
      <c r="UWW14" s="411"/>
      <c r="UXE14" s="411"/>
      <c r="UXM14" s="411"/>
      <c r="UXU14" s="411"/>
      <c r="UYC14" s="411"/>
      <c r="UYK14" s="411"/>
      <c r="UYS14" s="411"/>
      <c r="UZA14" s="411"/>
      <c r="UZI14" s="411"/>
      <c r="UZQ14" s="411"/>
      <c r="UZY14" s="411"/>
      <c r="VAG14" s="411"/>
      <c r="VAO14" s="411"/>
      <c r="VAW14" s="411"/>
      <c r="VBE14" s="411"/>
      <c r="VBM14" s="411"/>
      <c r="VBU14" s="411"/>
      <c r="VCC14" s="411"/>
      <c r="VCK14" s="411"/>
      <c r="VCS14" s="411"/>
      <c r="VDA14" s="411"/>
      <c r="VDI14" s="411"/>
      <c r="VDQ14" s="411"/>
      <c r="VDY14" s="411"/>
      <c r="VEG14" s="411"/>
      <c r="VEO14" s="411"/>
      <c r="VEW14" s="411"/>
      <c r="VFE14" s="411"/>
      <c r="VFM14" s="411"/>
      <c r="VFU14" s="411"/>
      <c r="VGC14" s="411"/>
      <c r="VGK14" s="411"/>
      <c r="VGS14" s="411"/>
      <c r="VHA14" s="411"/>
      <c r="VHI14" s="411"/>
      <c r="VHQ14" s="411"/>
      <c r="VHY14" s="411"/>
      <c r="VIG14" s="411"/>
      <c r="VIO14" s="411"/>
      <c r="VIW14" s="411"/>
      <c r="VJE14" s="411"/>
      <c r="VJM14" s="411"/>
      <c r="VJU14" s="411"/>
      <c r="VKC14" s="411"/>
      <c r="VKK14" s="411"/>
      <c r="VKS14" s="411"/>
      <c r="VLA14" s="411"/>
      <c r="VLI14" s="411"/>
      <c r="VLQ14" s="411"/>
      <c r="VLY14" s="411"/>
      <c r="VMG14" s="411"/>
      <c r="VMO14" s="411"/>
      <c r="VMW14" s="411"/>
      <c r="VNE14" s="411"/>
      <c r="VNM14" s="411"/>
      <c r="VNU14" s="411"/>
      <c r="VOC14" s="411"/>
      <c r="VOK14" s="411"/>
      <c r="VOS14" s="411"/>
      <c r="VPA14" s="411"/>
      <c r="VPI14" s="411"/>
      <c r="VPQ14" s="411"/>
      <c r="VPY14" s="411"/>
      <c r="VQG14" s="411"/>
      <c r="VQO14" s="411"/>
      <c r="VQW14" s="411"/>
      <c r="VRE14" s="411"/>
      <c r="VRM14" s="411"/>
      <c r="VRU14" s="411"/>
      <c r="VSC14" s="411"/>
      <c r="VSK14" s="411"/>
      <c r="VSS14" s="411"/>
      <c r="VTA14" s="411"/>
      <c r="VTI14" s="411"/>
      <c r="VTQ14" s="411"/>
      <c r="VTY14" s="411"/>
      <c r="VUG14" s="411"/>
      <c r="VUO14" s="411"/>
      <c r="VUW14" s="411"/>
      <c r="VVE14" s="411"/>
      <c r="VVM14" s="411"/>
      <c r="VVU14" s="411"/>
      <c r="VWC14" s="411"/>
      <c r="VWK14" s="411"/>
      <c r="VWS14" s="411"/>
      <c r="VXA14" s="411"/>
      <c r="VXI14" s="411"/>
      <c r="VXQ14" s="411"/>
      <c r="VXY14" s="411"/>
      <c r="VYG14" s="411"/>
      <c r="VYO14" s="411"/>
      <c r="VYW14" s="411"/>
      <c r="VZE14" s="411"/>
      <c r="VZM14" s="411"/>
      <c r="VZU14" s="411"/>
      <c r="WAC14" s="411"/>
      <c r="WAK14" s="411"/>
      <c r="WAS14" s="411"/>
      <c r="WBA14" s="411"/>
      <c r="WBI14" s="411"/>
      <c r="WBQ14" s="411"/>
      <c r="WBY14" s="411"/>
      <c r="WCG14" s="411"/>
      <c r="WCO14" s="411"/>
      <c r="WCW14" s="411"/>
      <c r="WDE14" s="411"/>
      <c r="WDM14" s="411"/>
      <c r="WDU14" s="411"/>
      <c r="WEC14" s="411"/>
      <c r="WEK14" s="411"/>
      <c r="WES14" s="411"/>
      <c r="WFA14" s="411"/>
      <c r="WFI14" s="411"/>
      <c r="WFQ14" s="411"/>
      <c r="WFY14" s="411"/>
      <c r="WGG14" s="411"/>
      <c r="WGO14" s="411"/>
      <c r="WGW14" s="411"/>
      <c r="WHE14" s="411"/>
      <c r="WHM14" s="411"/>
      <c r="WHU14" s="411"/>
      <c r="WIC14" s="411"/>
      <c r="WIK14" s="411"/>
      <c r="WIS14" s="411"/>
      <c r="WJA14" s="411"/>
      <c r="WJI14" s="411"/>
      <c r="WJQ14" s="411"/>
      <c r="WJY14" s="411"/>
      <c r="WKG14" s="411"/>
      <c r="WKO14" s="411"/>
      <c r="WKW14" s="411"/>
      <c r="WLE14" s="411"/>
      <c r="WLM14" s="411"/>
      <c r="WLU14" s="411"/>
      <c r="WMC14" s="411"/>
      <c r="WMK14" s="411"/>
      <c r="WMS14" s="411"/>
      <c r="WNA14" s="411"/>
      <c r="WNI14" s="411"/>
      <c r="WNQ14" s="411"/>
      <c r="WNY14" s="411"/>
      <c r="WOG14" s="411"/>
      <c r="WOO14" s="411"/>
      <c r="WOW14" s="411"/>
      <c r="WPE14" s="411"/>
      <c r="WPM14" s="411"/>
      <c r="WPU14" s="411"/>
      <c r="WQC14" s="411"/>
      <c r="WQK14" s="411"/>
      <c r="WQS14" s="411"/>
      <c r="WRA14" s="411"/>
      <c r="WRI14" s="411"/>
      <c r="WRQ14" s="411"/>
      <c r="WRY14" s="411"/>
      <c r="WSG14" s="411"/>
      <c r="WSO14" s="411"/>
      <c r="WSW14" s="411"/>
      <c r="WTE14" s="411"/>
      <c r="WTM14" s="411"/>
      <c r="WTU14" s="411"/>
      <c r="WUC14" s="411"/>
      <c r="WUK14" s="411"/>
      <c r="WUS14" s="411"/>
      <c r="WVA14" s="411"/>
      <c r="WVI14" s="411"/>
      <c r="WVQ14" s="411"/>
      <c r="WVY14" s="411"/>
      <c r="WWG14" s="411"/>
      <c r="WWO14" s="411"/>
      <c r="WWW14" s="411"/>
      <c r="WXE14" s="411"/>
      <c r="WXM14" s="411"/>
      <c r="WXU14" s="411"/>
      <c r="WYC14" s="411"/>
      <c r="WYK14" s="411"/>
      <c r="WYS14" s="411"/>
      <c r="WZA14" s="411"/>
      <c r="WZI14" s="411"/>
      <c r="WZQ14" s="411"/>
      <c r="WZY14" s="411"/>
      <c r="XAG14" s="411"/>
      <c r="XAO14" s="411"/>
      <c r="XAW14" s="411"/>
      <c r="XBE14" s="411"/>
      <c r="XBM14" s="411"/>
      <c r="XBU14" s="411"/>
      <c r="XCC14" s="411"/>
      <c r="XCK14" s="411"/>
      <c r="XCS14" s="411"/>
      <c r="XDA14" s="411"/>
      <c r="XDI14" s="411"/>
      <c r="XDQ14" s="411"/>
      <c r="XDY14" s="411"/>
      <c r="XEG14" s="411"/>
      <c r="XEO14" s="411"/>
      <c r="XEW14" s="411"/>
    </row>
    <row r="15" spans="1:1017 1025:2041 2049:3065 3073:4089 4097:5113 5121:6137 6145:7161 7169:8185 8193:9209 9217:10233 10241:11257 11265:12281 12289:13305 13313:14329 14337:15353 15361:16377" s="62" customFormat="1" ht="80.25" hidden="1" customHeight="1">
      <c r="A15" s="100"/>
      <c r="B15" s="86" t="s">
        <v>133</v>
      </c>
      <c r="C15" s="101"/>
      <c r="D15" s="82"/>
      <c r="E15" s="82" t="s">
        <v>93</v>
      </c>
      <c r="F15" s="102"/>
      <c r="G15" s="102"/>
      <c r="H15" s="103"/>
      <c r="I15" s="82"/>
      <c r="J15" s="78"/>
      <c r="K15" s="80"/>
      <c r="L15" s="129"/>
      <c r="M15" s="127"/>
      <c r="Q15" s="411"/>
      <c r="Y15" s="411"/>
      <c r="AG15" s="411"/>
      <c r="AO15" s="411"/>
      <c r="AW15" s="411"/>
      <c r="BE15" s="411"/>
      <c r="BM15" s="411"/>
      <c r="BU15" s="411"/>
      <c r="CC15" s="411"/>
      <c r="CK15" s="411"/>
      <c r="CS15" s="411"/>
      <c r="DA15" s="411"/>
      <c r="DI15" s="411"/>
      <c r="DQ15" s="411"/>
      <c r="DY15" s="411"/>
      <c r="EG15" s="411"/>
      <c r="EO15" s="411"/>
      <c r="EW15" s="411"/>
      <c r="FE15" s="411"/>
      <c r="FM15" s="411"/>
      <c r="FU15" s="411"/>
      <c r="GC15" s="411"/>
      <c r="GK15" s="411"/>
      <c r="GS15" s="411"/>
      <c r="HA15" s="411"/>
      <c r="HI15" s="411"/>
      <c r="HQ15" s="411"/>
      <c r="HY15" s="411"/>
      <c r="IG15" s="411"/>
      <c r="IO15" s="411"/>
      <c r="IW15" s="411"/>
      <c r="JE15" s="411"/>
      <c r="JM15" s="411"/>
      <c r="JU15" s="411"/>
      <c r="KC15" s="411"/>
      <c r="KK15" s="411"/>
      <c r="KS15" s="411"/>
      <c r="LA15" s="411"/>
      <c r="LI15" s="411"/>
      <c r="LQ15" s="411"/>
      <c r="LY15" s="411"/>
      <c r="MG15" s="411"/>
      <c r="MO15" s="411"/>
      <c r="MW15" s="411"/>
      <c r="NE15" s="411"/>
      <c r="NM15" s="411"/>
      <c r="NU15" s="411"/>
      <c r="OC15" s="411"/>
      <c r="OK15" s="411"/>
      <c r="OS15" s="411"/>
      <c r="PA15" s="411"/>
      <c r="PI15" s="411"/>
      <c r="PQ15" s="411"/>
      <c r="PY15" s="411"/>
      <c r="QG15" s="411"/>
      <c r="QO15" s="411"/>
      <c r="QW15" s="411"/>
      <c r="RE15" s="411"/>
      <c r="RM15" s="411"/>
      <c r="RU15" s="411"/>
      <c r="SC15" s="411"/>
      <c r="SK15" s="411"/>
      <c r="SS15" s="411"/>
      <c r="TA15" s="411"/>
      <c r="TI15" s="411"/>
      <c r="TQ15" s="411"/>
      <c r="TY15" s="411"/>
      <c r="UG15" s="411"/>
      <c r="UO15" s="411"/>
      <c r="UW15" s="411"/>
      <c r="VE15" s="411"/>
      <c r="VM15" s="411"/>
      <c r="VU15" s="411"/>
      <c r="WC15" s="411"/>
      <c r="WK15" s="411"/>
      <c r="WS15" s="411"/>
      <c r="XA15" s="411"/>
      <c r="XI15" s="411"/>
      <c r="XQ15" s="411"/>
      <c r="XY15" s="411"/>
      <c r="YG15" s="411"/>
      <c r="YO15" s="411"/>
      <c r="YW15" s="411"/>
      <c r="ZE15" s="411"/>
      <c r="ZM15" s="411"/>
      <c r="ZU15" s="411"/>
      <c r="AAC15" s="411"/>
      <c r="AAK15" s="411"/>
      <c r="AAS15" s="411"/>
      <c r="ABA15" s="411"/>
      <c r="ABI15" s="411"/>
      <c r="ABQ15" s="411"/>
      <c r="ABY15" s="411"/>
      <c r="ACG15" s="411"/>
      <c r="ACO15" s="411"/>
      <c r="ACW15" s="411"/>
      <c r="ADE15" s="411"/>
      <c r="ADM15" s="411"/>
      <c r="ADU15" s="411"/>
      <c r="AEC15" s="411"/>
      <c r="AEK15" s="411"/>
      <c r="AES15" s="411"/>
      <c r="AFA15" s="411"/>
      <c r="AFI15" s="411"/>
      <c r="AFQ15" s="411"/>
      <c r="AFY15" s="411"/>
      <c r="AGG15" s="411"/>
      <c r="AGO15" s="411"/>
      <c r="AGW15" s="411"/>
      <c r="AHE15" s="411"/>
      <c r="AHM15" s="411"/>
      <c r="AHU15" s="411"/>
      <c r="AIC15" s="411"/>
      <c r="AIK15" s="411"/>
      <c r="AIS15" s="411"/>
      <c r="AJA15" s="411"/>
      <c r="AJI15" s="411"/>
      <c r="AJQ15" s="411"/>
      <c r="AJY15" s="411"/>
      <c r="AKG15" s="411"/>
      <c r="AKO15" s="411"/>
      <c r="AKW15" s="411"/>
      <c r="ALE15" s="411"/>
      <c r="ALM15" s="411"/>
      <c r="ALU15" s="411"/>
      <c r="AMC15" s="411"/>
      <c r="AMK15" s="411"/>
      <c r="AMS15" s="411"/>
      <c r="ANA15" s="411"/>
      <c r="ANI15" s="411"/>
      <c r="ANQ15" s="411"/>
      <c r="ANY15" s="411"/>
      <c r="AOG15" s="411"/>
      <c r="AOO15" s="411"/>
      <c r="AOW15" s="411"/>
      <c r="APE15" s="411"/>
      <c r="APM15" s="411"/>
      <c r="APU15" s="411"/>
      <c r="AQC15" s="411"/>
      <c r="AQK15" s="411"/>
      <c r="AQS15" s="411"/>
      <c r="ARA15" s="411"/>
      <c r="ARI15" s="411"/>
      <c r="ARQ15" s="411"/>
      <c r="ARY15" s="411"/>
      <c r="ASG15" s="411"/>
      <c r="ASO15" s="411"/>
      <c r="ASW15" s="411"/>
      <c r="ATE15" s="411"/>
      <c r="ATM15" s="411"/>
      <c r="ATU15" s="411"/>
      <c r="AUC15" s="411"/>
      <c r="AUK15" s="411"/>
      <c r="AUS15" s="411"/>
      <c r="AVA15" s="411"/>
      <c r="AVI15" s="411"/>
      <c r="AVQ15" s="411"/>
      <c r="AVY15" s="411"/>
      <c r="AWG15" s="411"/>
      <c r="AWO15" s="411"/>
      <c r="AWW15" s="411"/>
      <c r="AXE15" s="411"/>
      <c r="AXM15" s="411"/>
      <c r="AXU15" s="411"/>
      <c r="AYC15" s="411"/>
      <c r="AYK15" s="411"/>
      <c r="AYS15" s="411"/>
      <c r="AZA15" s="411"/>
      <c r="AZI15" s="411"/>
      <c r="AZQ15" s="411"/>
      <c r="AZY15" s="411"/>
      <c r="BAG15" s="411"/>
      <c r="BAO15" s="411"/>
      <c r="BAW15" s="411"/>
      <c r="BBE15" s="411"/>
      <c r="BBM15" s="411"/>
      <c r="BBU15" s="411"/>
      <c r="BCC15" s="411"/>
      <c r="BCK15" s="411"/>
      <c r="BCS15" s="411"/>
      <c r="BDA15" s="411"/>
      <c r="BDI15" s="411"/>
      <c r="BDQ15" s="411"/>
      <c r="BDY15" s="411"/>
      <c r="BEG15" s="411"/>
      <c r="BEO15" s="411"/>
      <c r="BEW15" s="411"/>
      <c r="BFE15" s="411"/>
      <c r="BFM15" s="411"/>
      <c r="BFU15" s="411"/>
      <c r="BGC15" s="411"/>
      <c r="BGK15" s="411"/>
      <c r="BGS15" s="411"/>
      <c r="BHA15" s="411"/>
      <c r="BHI15" s="411"/>
      <c r="BHQ15" s="411"/>
      <c r="BHY15" s="411"/>
      <c r="BIG15" s="411"/>
      <c r="BIO15" s="411"/>
      <c r="BIW15" s="411"/>
      <c r="BJE15" s="411"/>
      <c r="BJM15" s="411"/>
      <c r="BJU15" s="411"/>
      <c r="BKC15" s="411"/>
      <c r="BKK15" s="411"/>
      <c r="BKS15" s="411"/>
      <c r="BLA15" s="411"/>
      <c r="BLI15" s="411"/>
      <c r="BLQ15" s="411"/>
      <c r="BLY15" s="411"/>
      <c r="BMG15" s="411"/>
      <c r="BMO15" s="411"/>
      <c r="BMW15" s="411"/>
      <c r="BNE15" s="411"/>
      <c r="BNM15" s="411"/>
      <c r="BNU15" s="411"/>
      <c r="BOC15" s="411"/>
      <c r="BOK15" s="411"/>
      <c r="BOS15" s="411"/>
      <c r="BPA15" s="411"/>
      <c r="BPI15" s="411"/>
      <c r="BPQ15" s="411"/>
      <c r="BPY15" s="411"/>
      <c r="BQG15" s="411"/>
      <c r="BQO15" s="411"/>
      <c r="BQW15" s="411"/>
      <c r="BRE15" s="411"/>
      <c r="BRM15" s="411"/>
      <c r="BRU15" s="411"/>
      <c r="BSC15" s="411"/>
      <c r="BSK15" s="411"/>
      <c r="BSS15" s="411"/>
      <c r="BTA15" s="411"/>
      <c r="BTI15" s="411"/>
      <c r="BTQ15" s="411"/>
      <c r="BTY15" s="411"/>
      <c r="BUG15" s="411"/>
      <c r="BUO15" s="411"/>
      <c r="BUW15" s="411"/>
      <c r="BVE15" s="411"/>
      <c r="BVM15" s="411"/>
      <c r="BVU15" s="411"/>
      <c r="BWC15" s="411"/>
      <c r="BWK15" s="411"/>
      <c r="BWS15" s="411"/>
      <c r="BXA15" s="411"/>
      <c r="BXI15" s="411"/>
      <c r="BXQ15" s="411"/>
      <c r="BXY15" s="411"/>
      <c r="BYG15" s="411"/>
      <c r="BYO15" s="411"/>
      <c r="BYW15" s="411"/>
      <c r="BZE15" s="411"/>
      <c r="BZM15" s="411"/>
      <c r="BZU15" s="411"/>
      <c r="CAC15" s="411"/>
      <c r="CAK15" s="411"/>
      <c r="CAS15" s="411"/>
      <c r="CBA15" s="411"/>
      <c r="CBI15" s="411"/>
      <c r="CBQ15" s="411"/>
      <c r="CBY15" s="411"/>
      <c r="CCG15" s="411"/>
      <c r="CCO15" s="411"/>
      <c r="CCW15" s="411"/>
      <c r="CDE15" s="411"/>
      <c r="CDM15" s="411"/>
      <c r="CDU15" s="411"/>
      <c r="CEC15" s="411"/>
      <c r="CEK15" s="411"/>
      <c r="CES15" s="411"/>
      <c r="CFA15" s="411"/>
      <c r="CFI15" s="411"/>
      <c r="CFQ15" s="411"/>
      <c r="CFY15" s="411"/>
      <c r="CGG15" s="411"/>
      <c r="CGO15" s="411"/>
      <c r="CGW15" s="411"/>
      <c r="CHE15" s="411"/>
      <c r="CHM15" s="411"/>
      <c r="CHU15" s="411"/>
      <c r="CIC15" s="411"/>
      <c r="CIK15" s="411"/>
      <c r="CIS15" s="411"/>
      <c r="CJA15" s="411"/>
      <c r="CJI15" s="411"/>
      <c r="CJQ15" s="411"/>
      <c r="CJY15" s="411"/>
      <c r="CKG15" s="411"/>
      <c r="CKO15" s="411"/>
      <c r="CKW15" s="411"/>
      <c r="CLE15" s="411"/>
      <c r="CLM15" s="411"/>
      <c r="CLU15" s="411"/>
      <c r="CMC15" s="411"/>
      <c r="CMK15" s="411"/>
      <c r="CMS15" s="411"/>
      <c r="CNA15" s="411"/>
      <c r="CNI15" s="411"/>
      <c r="CNQ15" s="411"/>
      <c r="CNY15" s="411"/>
      <c r="COG15" s="411"/>
      <c r="COO15" s="411"/>
      <c r="COW15" s="411"/>
      <c r="CPE15" s="411"/>
      <c r="CPM15" s="411"/>
      <c r="CPU15" s="411"/>
      <c r="CQC15" s="411"/>
      <c r="CQK15" s="411"/>
      <c r="CQS15" s="411"/>
      <c r="CRA15" s="411"/>
      <c r="CRI15" s="411"/>
      <c r="CRQ15" s="411"/>
      <c r="CRY15" s="411"/>
      <c r="CSG15" s="411"/>
      <c r="CSO15" s="411"/>
      <c r="CSW15" s="411"/>
      <c r="CTE15" s="411"/>
      <c r="CTM15" s="411"/>
      <c r="CTU15" s="411"/>
      <c r="CUC15" s="411"/>
      <c r="CUK15" s="411"/>
      <c r="CUS15" s="411"/>
      <c r="CVA15" s="411"/>
      <c r="CVI15" s="411"/>
      <c r="CVQ15" s="411"/>
      <c r="CVY15" s="411"/>
      <c r="CWG15" s="411"/>
      <c r="CWO15" s="411"/>
      <c r="CWW15" s="411"/>
      <c r="CXE15" s="411"/>
      <c r="CXM15" s="411"/>
      <c r="CXU15" s="411"/>
      <c r="CYC15" s="411"/>
      <c r="CYK15" s="411"/>
      <c r="CYS15" s="411"/>
      <c r="CZA15" s="411"/>
      <c r="CZI15" s="411"/>
      <c r="CZQ15" s="411"/>
      <c r="CZY15" s="411"/>
      <c r="DAG15" s="411"/>
      <c r="DAO15" s="411"/>
      <c r="DAW15" s="411"/>
      <c r="DBE15" s="411"/>
      <c r="DBM15" s="411"/>
      <c r="DBU15" s="411"/>
      <c r="DCC15" s="411"/>
      <c r="DCK15" s="411"/>
      <c r="DCS15" s="411"/>
      <c r="DDA15" s="411"/>
      <c r="DDI15" s="411"/>
      <c r="DDQ15" s="411"/>
      <c r="DDY15" s="411"/>
      <c r="DEG15" s="411"/>
      <c r="DEO15" s="411"/>
      <c r="DEW15" s="411"/>
      <c r="DFE15" s="411"/>
      <c r="DFM15" s="411"/>
      <c r="DFU15" s="411"/>
      <c r="DGC15" s="411"/>
      <c r="DGK15" s="411"/>
      <c r="DGS15" s="411"/>
      <c r="DHA15" s="411"/>
      <c r="DHI15" s="411"/>
      <c r="DHQ15" s="411"/>
      <c r="DHY15" s="411"/>
      <c r="DIG15" s="411"/>
      <c r="DIO15" s="411"/>
      <c r="DIW15" s="411"/>
      <c r="DJE15" s="411"/>
      <c r="DJM15" s="411"/>
      <c r="DJU15" s="411"/>
      <c r="DKC15" s="411"/>
      <c r="DKK15" s="411"/>
      <c r="DKS15" s="411"/>
      <c r="DLA15" s="411"/>
      <c r="DLI15" s="411"/>
      <c r="DLQ15" s="411"/>
      <c r="DLY15" s="411"/>
      <c r="DMG15" s="411"/>
      <c r="DMO15" s="411"/>
      <c r="DMW15" s="411"/>
      <c r="DNE15" s="411"/>
      <c r="DNM15" s="411"/>
      <c r="DNU15" s="411"/>
      <c r="DOC15" s="411"/>
      <c r="DOK15" s="411"/>
      <c r="DOS15" s="411"/>
      <c r="DPA15" s="411"/>
      <c r="DPI15" s="411"/>
      <c r="DPQ15" s="411"/>
      <c r="DPY15" s="411"/>
      <c r="DQG15" s="411"/>
      <c r="DQO15" s="411"/>
      <c r="DQW15" s="411"/>
      <c r="DRE15" s="411"/>
      <c r="DRM15" s="411"/>
      <c r="DRU15" s="411"/>
      <c r="DSC15" s="411"/>
      <c r="DSK15" s="411"/>
      <c r="DSS15" s="411"/>
      <c r="DTA15" s="411"/>
      <c r="DTI15" s="411"/>
      <c r="DTQ15" s="411"/>
      <c r="DTY15" s="411"/>
      <c r="DUG15" s="411"/>
      <c r="DUO15" s="411"/>
      <c r="DUW15" s="411"/>
      <c r="DVE15" s="411"/>
      <c r="DVM15" s="411"/>
      <c r="DVU15" s="411"/>
      <c r="DWC15" s="411"/>
      <c r="DWK15" s="411"/>
      <c r="DWS15" s="411"/>
      <c r="DXA15" s="411"/>
      <c r="DXI15" s="411"/>
      <c r="DXQ15" s="411"/>
      <c r="DXY15" s="411"/>
      <c r="DYG15" s="411"/>
      <c r="DYO15" s="411"/>
      <c r="DYW15" s="411"/>
      <c r="DZE15" s="411"/>
      <c r="DZM15" s="411"/>
      <c r="DZU15" s="411"/>
      <c r="EAC15" s="411"/>
      <c r="EAK15" s="411"/>
      <c r="EAS15" s="411"/>
      <c r="EBA15" s="411"/>
      <c r="EBI15" s="411"/>
      <c r="EBQ15" s="411"/>
      <c r="EBY15" s="411"/>
      <c r="ECG15" s="411"/>
      <c r="ECO15" s="411"/>
      <c r="ECW15" s="411"/>
      <c r="EDE15" s="411"/>
      <c r="EDM15" s="411"/>
      <c r="EDU15" s="411"/>
      <c r="EEC15" s="411"/>
      <c r="EEK15" s="411"/>
      <c r="EES15" s="411"/>
      <c r="EFA15" s="411"/>
      <c r="EFI15" s="411"/>
      <c r="EFQ15" s="411"/>
      <c r="EFY15" s="411"/>
      <c r="EGG15" s="411"/>
      <c r="EGO15" s="411"/>
      <c r="EGW15" s="411"/>
      <c r="EHE15" s="411"/>
      <c r="EHM15" s="411"/>
      <c r="EHU15" s="411"/>
      <c r="EIC15" s="411"/>
      <c r="EIK15" s="411"/>
      <c r="EIS15" s="411"/>
      <c r="EJA15" s="411"/>
      <c r="EJI15" s="411"/>
      <c r="EJQ15" s="411"/>
      <c r="EJY15" s="411"/>
      <c r="EKG15" s="411"/>
      <c r="EKO15" s="411"/>
      <c r="EKW15" s="411"/>
      <c r="ELE15" s="411"/>
      <c r="ELM15" s="411"/>
      <c r="ELU15" s="411"/>
      <c r="EMC15" s="411"/>
      <c r="EMK15" s="411"/>
      <c r="EMS15" s="411"/>
      <c r="ENA15" s="411"/>
      <c r="ENI15" s="411"/>
      <c r="ENQ15" s="411"/>
      <c r="ENY15" s="411"/>
      <c r="EOG15" s="411"/>
      <c r="EOO15" s="411"/>
      <c r="EOW15" s="411"/>
      <c r="EPE15" s="411"/>
      <c r="EPM15" s="411"/>
      <c r="EPU15" s="411"/>
      <c r="EQC15" s="411"/>
      <c r="EQK15" s="411"/>
      <c r="EQS15" s="411"/>
      <c r="ERA15" s="411"/>
      <c r="ERI15" s="411"/>
      <c r="ERQ15" s="411"/>
      <c r="ERY15" s="411"/>
      <c r="ESG15" s="411"/>
      <c r="ESO15" s="411"/>
      <c r="ESW15" s="411"/>
      <c r="ETE15" s="411"/>
      <c r="ETM15" s="411"/>
      <c r="ETU15" s="411"/>
      <c r="EUC15" s="411"/>
      <c r="EUK15" s="411"/>
      <c r="EUS15" s="411"/>
      <c r="EVA15" s="411"/>
      <c r="EVI15" s="411"/>
      <c r="EVQ15" s="411"/>
      <c r="EVY15" s="411"/>
      <c r="EWG15" s="411"/>
      <c r="EWO15" s="411"/>
      <c r="EWW15" s="411"/>
      <c r="EXE15" s="411"/>
      <c r="EXM15" s="411"/>
      <c r="EXU15" s="411"/>
      <c r="EYC15" s="411"/>
      <c r="EYK15" s="411"/>
      <c r="EYS15" s="411"/>
      <c r="EZA15" s="411"/>
      <c r="EZI15" s="411"/>
      <c r="EZQ15" s="411"/>
      <c r="EZY15" s="411"/>
      <c r="FAG15" s="411"/>
      <c r="FAO15" s="411"/>
      <c r="FAW15" s="411"/>
      <c r="FBE15" s="411"/>
      <c r="FBM15" s="411"/>
      <c r="FBU15" s="411"/>
      <c r="FCC15" s="411"/>
      <c r="FCK15" s="411"/>
      <c r="FCS15" s="411"/>
      <c r="FDA15" s="411"/>
      <c r="FDI15" s="411"/>
      <c r="FDQ15" s="411"/>
      <c r="FDY15" s="411"/>
      <c r="FEG15" s="411"/>
      <c r="FEO15" s="411"/>
      <c r="FEW15" s="411"/>
      <c r="FFE15" s="411"/>
      <c r="FFM15" s="411"/>
      <c r="FFU15" s="411"/>
      <c r="FGC15" s="411"/>
      <c r="FGK15" s="411"/>
      <c r="FGS15" s="411"/>
      <c r="FHA15" s="411"/>
      <c r="FHI15" s="411"/>
      <c r="FHQ15" s="411"/>
      <c r="FHY15" s="411"/>
      <c r="FIG15" s="411"/>
      <c r="FIO15" s="411"/>
      <c r="FIW15" s="411"/>
      <c r="FJE15" s="411"/>
      <c r="FJM15" s="411"/>
      <c r="FJU15" s="411"/>
      <c r="FKC15" s="411"/>
      <c r="FKK15" s="411"/>
      <c r="FKS15" s="411"/>
      <c r="FLA15" s="411"/>
      <c r="FLI15" s="411"/>
      <c r="FLQ15" s="411"/>
      <c r="FLY15" s="411"/>
      <c r="FMG15" s="411"/>
      <c r="FMO15" s="411"/>
      <c r="FMW15" s="411"/>
      <c r="FNE15" s="411"/>
      <c r="FNM15" s="411"/>
      <c r="FNU15" s="411"/>
      <c r="FOC15" s="411"/>
      <c r="FOK15" s="411"/>
      <c r="FOS15" s="411"/>
      <c r="FPA15" s="411"/>
      <c r="FPI15" s="411"/>
      <c r="FPQ15" s="411"/>
      <c r="FPY15" s="411"/>
      <c r="FQG15" s="411"/>
      <c r="FQO15" s="411"/>
      <c r="FQW15" s="411"/>
      <c r="FRE15" s="411"/>
      <c r="FRM15" s="411"/>
      <c r="FRU15" s="411"/>
      <c r="FSC15" s="411"/>
      <c r="FSK15" s="411"/>
      <c r="FSS15" s="411"/>
      <c r="FTA15" s="411"/>
      <c r="FTI15" s="411"/>
      <c r="FTQ15" s="411"/>
      <c r="FTY15" s="411"/>
      <c r="FUG15" s="411"/>
      <c r="FUO15" s="411"/>
      <c r="FUW15" s="411"/>
      <c r="FVE15" s="411"/>
      <c r="FVM15" s="411"/>
      <c r="FVU15" s="411"/>
      <c r="FWC15" s="411"/>
      <c r="FWK15" s="411"/>
      <c r="FWS15" s="411"/>
      <c r="FXA15" s="411"/>
      <c r="FXI15" s="411"/>
      <c r="FXQ15" s="411"/>
      <c r="FXY15" s="411"/>
      <c r="FYG15" s="411"/>
      <c r="FYO15" s="411"/>
      <c r="FYW15" s="411"/>
      <c r="FZE15" s="411"/>
      <c r="FZM15" s="411"/>
      <c r="FZU15" s="411"/>
      <c r="GAC15" s="411"/>
      <c r="GAK15" s="411"/>
      <c r="GAS15" s="411"/>
      <c r="GBA15" s="411"/>
      <c r="GBI15" s="411"/>
      <c r="GBQ15" s="411"/>
      <c r="GBY15" s="411"/>
      <c r="GCG15" s="411"/>
      <c r="GCO15" s="411"/>
      <c r="GCW15" s="411"/>
      <c r="GDE15" s="411"/>
      <c r="GDM15" s="411"/>
      <c r="GDU15" s="411"/>
      <c r="GEC15" s="411"/>
      <c r="GEK15" s="411"/>
      <c r="GES15" s="411"/>
      <c r="GFA15" s="411"/>
      <c r="GFI15" s="411"/>
      <c r="GFQ15" s="411"/>
      <c r="GFY15" s="411"/>
      <c r="GGG15" s="411"/>
      <c r="GGO15" s="411"/>
      <c r="GGW15" s="411"/>
      <c r="GHE15" s="411"/>
      <c r="GHM15" s="411"/>
      <c r="GHU15" s="411"/>
      <c r="GIC15" s="411"/>
      <c r="GIK15" s="411"/>
      <c r="GIS15" s="411"/>
      <c r="GJA15" s="411"/>
      <c r="GJI15" s="411"/>
      <c r="GJQ15" s="411"/>
      <c r="GJY15" s="411"/>
      <c r="GKG15" s="411"/>
      <c r="GKO15" s="411"/>
      <c r="GKW15" s="411"/>
      <c r="GLE15" s="411"/>
      <c r="GLM15" s="411"/>
      <c r="GLU15" s="411"/>
      <c r="GMC15" s="411"/>
      <c r="GMK15" s="411"/>
      <c r="GMS15" s="411"/>
      <c r="GNA15" s="411"/>
      <c r="GNI15" s="411"/>
      <c r="GNQ15" s="411"/>
      <c r="GNY15" s="411"/>
      <c r="GOG15" s="411"/>
      <c r="GOO15" s="411"/>
      <c r="GOW15" s="411"/>
      <c r="GPE15" s="411"/>
      <c r="GPM15" s="411"/>
      <c r="GPU15" s="411"/>
      <c r="GQC15" s="411"/>
      <c r="GQK15" s="411"/>
      <c r="GQS15" s="411"/>
      <c r="GRA15" s="411"/>
      <c r="GRI15" s="411"/>
      <c r="GRQ15" s="411"/>
      <c r="GRY15" s="411"/>
      <c r="GSG15" s="411"/>
      <c r="GSO15" s="411"/>
      <c r="GSW15" s="411"/>
      <c r="GTE15" s="411"/>
      <c r="GTM15" s="411"/>
      <c r="GTU15" s="411"/>
      <c r="GUC15" s="411"/>
      <c r="GUK15" s="411"/>
      <c r="GUS15" s="411"/>
      <c r="GVA15" s="411"/>
      <c r="GVI15" s="411"/>
      <c r="GVQ15" s="411"/>
      <c r="GVY15" s="411"/>
      <c r="GWG15" s="411"/>
      <c r="GWO15" s="411"/>
      <c r="GWW15" s="411"/>
      <c r="GXE15" s="411"/>
      <c r="GXM15" s="411"/>
      <c r="GXU15" s="411"/>
      <c r="GYC15" s="411"/>
      <c r="GYK15" s="411"/>
      <c r="GYS15" s="411"/>
      <c r="GZA15" s="411"/>
      <c r="GZI15" s="411"/>
      <c r="GZQ15" s="411"/>
      <c r="GZY15" s="411"/>
      <c r="HAG15" s="411"/>
      <c r="HAO15" s="411"/>
      <c r="HAW15" s="411"/>
      <c r="HBE15" s="411"/>
      <c r="HBM15" s="411"/>
      <c r="HBU15" s="411"/>
      <c r="HCC15" s="411"/>
      <c r="HCK15" s="411"/>
      <c r="HCS15" s="411"/>
      <c r="HDA15" s="411"/>
      <c r="HDI15" s="411"/>
      <c r="HDQ15" s="411"/>
      <c r="HDY15" s="411"/>
      <c r="HEG15" s="411"/>
      <c r="HEO15" s="411"/>
      <c r="HEW15" s="411"/>
      <c r="HFE15" s="411"/>
      <c r="HFM15" s="411"/>
      <c r="HFU15" s="411"/>
      <c r="HGC15" s="411"/>
      <c r="HGK15" s="411"/>
      <c r="HGS15" s="411"/>
      <c r="HHA15" s="411"/>
      <c r="HHI15" s="411"/>
      <c r="HHQ15" s="411"/>
      <c r="HHY15" s="411"/>
      <c r="HIG15" s="411"/>
      <c r="HIO15" s="411"/>
      <c r="HIW15" s="411"/>
      <c r="HJE15" s="411"/>
      <c r="HJM15" s="411"/>
      <c r="HJU15" s="411"/>
      <c r="HKC15" s="411"/>
      <c r="HKK15" s="411"/>
      <c r="HKS15" s="411"/>
      <c r="HLA15" s="411"/>
      <c r="HLI15" s="411"/>
      <c r="HLQ15" s="411"/>
      <c r="HLY15" s="411"/>
      <c r="HMG15" s="411"/>
      <c r="HMO15" s="411"/>
      <c r="HMW15" s="411"/>
      <c r="HNE15" s="411"/>
      <c r="HNM15" s="411"/>
      <c r="HNU15" s="411"/>
      <c r="HOC15" s="411"/>
      <c r="HOK15" s="411"/>
      <c r="HOS15" s="411"/>
      <c r="HPA15" s="411"/>
      <c r="HPI15" s="411"/>
      <c r="HPQ15" s="411"/>
      <c r="HPY15" s="411"/>
      <c r="HQG15" s="411"/>
      <c r="HQO15" s="411"/>
      <c r="HQW15" s="411"/>
      <c r="HRE15" s="411"/>
      <c r="HRM15" s="411"/>
      <c r="HRU15" s="411"/>
      <c r="HSC15" s="411"/>
      <c r="HSK15" s="411"/>
      <c r="HSS15" s="411"/>
      <c r="HTA15" s="411"/>
      <c r="HTI15" s="411"/>
      <c r="HTQ15" s="411"/>
      <c r="HTY15" s="411"/>
      <c r="HUG15" s="411"/>
      <c r="HUO15" s="411"/>
      <c r="HUW15" s="411"/>
      <c r="HVE15" s="411"/>
      <c r="HVM15" s="411"/>
      <c r="HVU15" s="411"/>
      <c r="HWC15" s="411"/>
      <c r="HWK15" s="411"/>
      <c r="HWS15" s="411"/>
      <c r="HXA15" s="411"/>
      <c r="HXI15" s="411"/>
      <c r="HXQ15" s="411"/>
      <c r="HXY15" s="411"/>
      <c r="HYG15" s="411"/>
      <c r="HYO15" s="411"/>
      <c r="HYW15" s="411"/>
      <c r="HZE15" s="411"/>
      <c r="HZM15" s="411"/>
      <c r="HZU15" s="411"/>
      <c r="IAC15" s="411"/>
      <c r="IAK15" s="411"/>
      <c r="IAS15" s="411"/>
      <c r="IBA15" s="411"/>
      <c r="IBI15" s="411"/>
      <c r="IBQ15" s="411"/>
      <c r="IBY15" s="411"/>
      <c r="ICG15" s="411"/>
      <c r="ICO15" s="411"/>
      <c r="ICW15" s="411"/>
      <c r="IDE15" s="411"/>
      <c r="IDM15" s="411"/>
      <c r="IDU15" s="411"/>
      <c r="IEC15" s="411"/>
      <c r="IEK15" s="411"/>
      <c r="IES15" s="411"/>
      <c r="IFA15" s="411"/>
      <c r="IFI15" s="411"/>
      <c r="IFQ15" s="411"/>
      <c r="IFY15" s="411"/>
      <c r="IGG15" s="411"/>
      <c r="IGO15" s="411"/>
      <c r="IGW15" s="411"/>
      <c r="IHE15" s="411"/>
      <c r="IHM15" s="411"/>
      <c r="IHU15" s="411"/>
      <c r="IIC15" s="411"/>
      <c r="IIK15" s="411"/>
      <c r="IIS15" s="411"/>
      <c r="IJA15" s="411"/>
      <c r="IJI15" s="411"/>
      <c r="IJQ15" s="411"/>
      <c r="IJY15" s="411"/>
      <c r="IKG15" s="411"/>
      <c r="IKO15" s="411"/>
      <c r="IKW15" s="411"/>
      <c r="ILE15" s="411"/>
      <c r="ILM15" s="411"/>
      <c r="ILU15" s="411"/>
      <c r="IMC15" s="411"/>
      <c r="IMK15" s="411"/>
      <c r="IMS15" s="411"/>
      <c r="INA15" s="411"/>
      <c r="INI15" s="411"/>
      <c r="INQ15" s="411"/>
      <c r="INY15" s="411"/>
      <c r="IOG15" s="411"/>
      <c r="IOO15" s="411"/>
      <c r="IOW15" s="411"/>
      <c r="IPE15" s="411"/>
      <c r="IPM15" s="411"/>
      <c r="IPU15" s="411"/>
      <c r="IQC15" s="411"/>
      <c r="IQK15" s="411"/>
      <c r="IQS15" s="411"/>
      <c r="IRA15" s="411"/>
      <c r="IRI15" s="411"/>
      <c r="IRQ15" s="411"/>
      <c r="IRY15" s="411"/>
      <c r="ISG15" s="411"/>
      <c r="ISO15" s="411"/>
      <c r="ISW15" s="411"/>
      <c r="ITE15" s="411"/>
      <c r="ITM15" s="411"/>
      <c r="ITU15" s="411"/>
      <c r="IUC15" s="411"/>
      <c r="IUK15" s="411"/>
      <c r="IUS15" s="411"/>
      <c r="IVA15" s="411"/>
      <c r="IVI15" s="411"/>
      <c r="IVQ15" s="411"/>
      <c r="IVY15" s="411"/>
      <c r="IWG15" s="411"/>
      <c r="IWO15" s="411"/>
      <c r="IWW15" s="411"/>
      <c r="IXE15" s="411"/>
      <c r="IXM15" s="411"/>
      <c r="IXU15" s="411"/>
      <c r="IYC15" s="411"/>
      <c r="IYK15" s="411"/>
      <c r="IYS15" s="411"/>
      <c r="IZA15" s="411"/>
      <c r="IZI15" s="411"/>
      <c r="IZQ15" s="411"/>
      <c r="IZY15" s="411"/>
      <c r="JAG15" s="411"/>
      <c r="JAO15" s="411"/>
      <c r="JAW15" s="411"/>
      <c r="JBE15" s="411"/>
      <c r="JBM15" s="411"/>
      <c r="JBU15" s="411"/>
      <c r="JCC15" s="411"/>
      <c r="JCK15" s="411"/>
      <c r="JCS15" s="411"/>
      <c r="JDA15" s="411"/>
      <c r="JDI15" s="411"/>
      <c r="JDQ15" s="411"/>
      <c r="JDY15" s="411"/>
      <c r="JEG15" s="411"/>
      <c r="JEO15" s="411"/>
      <c r="JEW15" s="411"/>
      <c r="JFE15" s="411"/>
      <c r="JFM15" s="411"/>
      <c r="JFU15" s="411"/>
      <c r="JGC15" s="411"/>
      <c r="JGK15" s="411"/>
      <c r="JGS15" s="411"/>
      <c r="JHA15" s="411"/>
      <c r="JHI15" s="411"/>
      <c r="JHQ15" s="411"/>
      <c r="JHY15" s="411"/>
      <c r="JIG15" s="411"/>
      <c r="JIO15" s="411"/>
      <c r="JIW15" s="411"/>
      <c r="JJE15" s="411"/>
      <c r="JJM15" s="411"/>
      <c r="JJU15" s="411"/>
      <c r="JKC15" s="411"/>
      <c r="JKK15" s="411"/>
      <c r="JKS15" s="411"/>
      <c r="JLA15" s="411"/>
      <c r="JLI15" s="411"/>
      <c r="JLQ15" s="411"/>
      <c r="JLY15" s="411"/>
      <c r="JMG15" s="411"/>
      <c r="JMO15" s="411"/>
      <c r="JMW15" s="411"/>
      <c r="JNE15" s="411"/>
      <c r="JNM15" s="411"/>
      <c r="JNU15" s="411"/>
      <c r="JOC15" s="411"/>
      <c r="JOK15" s="411"/>
      <c r="JOS15" s="411"/>
      <c r="JPA15" s="411"/>
      <c r="JPI15" s="411"/>
      <c r="JPQ15" s="411"/>
      <c r="JPY15" s="411"/>
      <c r="JQG15" s="411"/>
      <c r="JQO15" s="411"/>
      <c r="JQW15" s="411"/>
      <c r="JRE15" s="411"/>
      <c r="JRM15" s="411"/>
      <c r="JRU15" s="411"/>
      <c r="JSC15" s="411"/>
      <c r="JSK15" s="411"/>
      <c r="JSS15" s="411"/>
      <c r="JTA15" s="411"/>
      <c r="JTI15" s="411"/>
      <c r="JTQ15" s="411"/>
      <c r="JTY15" s="411"/>
      <c r="JUG15" s="411"/>
      <c r="JUO15" s="411"/>
      <c r="JUW15" s="411"/>
      <c r="JVE15" s="411"/>
      <c r="JVM15" s="411"/>
      <c r="JVU15" s="411"/>
      <c r="JWC15" s="411"/>
      <c r="JWK15" s="411"/>
      <c r="JWS15" s="411"/>
      <c r="JXA15" s="411"/>
      <c r="JXI15" s="411"/>
      <c r="JXQ15" s="411"/>
      <c r="JXY15" s="411"/>
      <c r="JYG15" s="411"/>
      <c r="JYO15" s="411"/>
      <c r="JYW15" s="411"/>
      <c r="JZE15" s="411"/>
      <c r="JZM15" s="411"/>
      <c r="JZU15" s="411"/>
      <c r="KAC15" s="411"/>
      <c r="KAK15" s="411"/>
      <c r="KAS15" s="411"/>
      <c r="KBA15" s="411"/>
      <c r="KBI15" s="411"/>
      <c r="KBQ15" s="411"/>
      <c r="KBY15" s="411"/>
      <c r="KCG15" s="411"/>
      <c r="KCO15" s="411"/>
      <c r="KCW15" s="411"/>
      <c r="KDE15" s="411"/>
      <c r="KDM15" s="411"/>
      <c r="KDU15" s="411"/>
      <c r="KEC15" s="411"/>
      <c r="KEK15" s="411"/>
      <c r="KES15" s="411"/>
      <c r="KFA15" s="411"/>
      <c r="KFI15" s="411"/>
      <c r="KFQ15" s="411"/>
      <c r="KFY15" s="411"/>
      <c r="KGG15" s="411"/>
      <c r="KGO15" s="411"/>
      <c r="KGW15" s="411"/>
      <c r="KHE15" s="411"/>
      <c r="KHM15" s="411"/>
      <c r="KHU15" s="411"/>
      <c r="KIC15" s="411"/>
      <c r="KIK15" s="411"/>
      <c r="KIS15" s="411"/>
      <c r="KJA15" s="411"/>
      <c r="KJI15" s="411"/>
      <c r="KJQ15" s="411"/>
      <c r="KJY15" s="411"/>
      <c r="KKG15" s="411"/>
      <c r="KKO15" s="411"/>
      <c r="KKW15" s="411"/>
      <c r="KLE15" s="411"/>
      <c r="KLM15" s="411"/>
      <c r="KLU15" s="411"/>
      <c r="KMC15" s="411"/>
      <c r="KMK15" s="411"/>
      <c r="KMS15" s="411"/>
      <c r="KNA15" s="411"/>
      <c r="KNI15" s="411"/>
      <c r="KNQ15" s="411"/>
      <c r="KNY15" s="411"/>
      <c r="KOG15" s="411"/>
      <c r="KOO15" s="411"/>
      <c r="KOW15" s="411"/>
      <c r="KPE15" s="411"/>
      <c r="KPM15" s="411"/>
      <c r="KPU15" s="411"/>
      <c r="KQC15" s="411"/>
      <c r="KQK15" s="411"/>
      <c r="KQS15" s="411"/>
      <c r="KRA15" s="411"/>
      <c r="KRI15" s="411"/>
      <c r="KRQ15" s="411"/>
      <c r="KRY15" s="411"/>
      <c r="KSG15" s="411"/>
      <c r="KSO15" s="411"/>
      <c r="KSW15" s="411"/>
      <c r="KTE15" s="411"/>
      <c r="KTM15" s="411"/>
      <c r="KTU15" s="411"/>
      <c r="KUC15" s="411"/>
      <c r="KUK15" s="411"/>
      <c r="KUS15" s="411"/>
      <c r="KVA15" s="411"/>
      <c r="KVI15" s="411"/>
      <c r="KVQ15" s="411"/>
      <c r="KVY15" s="411"/>
      <c r="KWG15" s="411"/>
      <c r="KWO15" s="411"/>
      <c r="KWW15" s="411"/>
      <c r="KXE15" s="411"/>
      <c r="KXM15" s="411"/>
      <c r="KXU15" s="411"/>
      <c r="KYC15" s="411"/>
      <c r="KYK15" s="411"/>
      <c r="KYS15" s="411"/>
      <c r="KZA15" s="411"/>
      <c r="KZI15" s="411"/>
      <c r="KZQ15" s="411"/>
      <c r="KZY15" s="411"/>
      <c r="LAG15" s="411"/>
      <c r="LAO15" s="411"/>
      <c r="LAW15" s="411"/>
      <c r="LBE15" s="411"/>
      <c r="LBM15" s="411"/>
      <c r="LBU15" s="411"/>
      <c r="LCC15" s="411"/>
      <c r="LCK15" s="411"/>
      <c r="LCS15" s="411"/>
      <c r="LDA15" s="411"/>
      <c r="LDI15" s="411"/>
      <c r="LDQ15" s="411"/>
      <c r="LDY15" s="411"/>
      <c r="LEG15" s="411"/>
      <c r="LEO15" s="411"/>
      <c r="LEW15" s="411"/>
      <c r="LFE15" s="411"/>
      <c r="LFM15" s="411"/>
      <c r="LFU15" s="411"/>
      <c r="LGC15" s="411"/>
      <c r="LGK15" s="411"/>
      <c r="LGS15" s="411"/>
      <c r="LHA15" s="411"/>
      <c r="LHI15" s="411"/>
      <c r="LHQ15" s="411"/>
      <c r="LHY15" s="411"/>
      <c r="LIG15" s="411"/>
      <c r="LIO15" s="411"/>
      <c r="LIW15" s="411"/>
      <c r="LJE15" s="411"/>
      <c r="LJM15" s="411"/>
      <c r="LJU15" s="411"/>
      <c r="LKC15" s="411"/>
      <c r="LKK15" s="411"/>
      <c r="LKS15" s="411"/>
      <c r="LLA15" s="411"/>
      <c r="LLI15" s="411"/>
      <c r="LLQ15" s="411"/>
      <c r="LLY15" s="411"/>
      <c r="LMG15" s="411"/>
      <c r="LMO15" s="411"/>
      <c r="LMW15" s="411"/>
      <c r="LNE15" s="411"/>
      <c r="LNM15" s="411"/>
      <c r="LNU15" s="411"/>
      <c r="LOC15" s="411"/>
      <c r="LOK15" s="411"/>
      <c r="LOS15" s="411"/>
      <c r="LPA15" s="411"/>
      <c r="LPI15" s="411"/>
      <c r="LPQ15" s="411"/>
      <c r="LPY15" s="411"/>
      <c r="LQG15" s="411"/>
      <c r="LQO15" s="411"/>
      <c r="LQW15" s="411"/>
      <c r="LRE15" s="411"/>
      <c r="LRM15" s="411"/>
      <c r="LRU15" s="411"/>
      <c r="LSC15" s="411"/>
      <c r="LSK15" s="411"/>
      <c r="LSS15" s="411"/>
      <c r="LTA15" s="411"/>
      <c r="LTI15" s="411"/>
      <c r="LTQ15" s="411"/>
      <c r="LTY15" s="411"/>
      <c r="LUG15" s="411"/>
      <c r="LUO15" s="411"/>
      <c r="LUW15" s="411"/>
      <c r="LVE15" s="411"/>
      <c r="LVM15" s="411"/>
      <c r="LVU15" s="411"/>
      <c r="LWC15" s="411"/>
      <c r="LWK15" s="411"/>
      <c r="LWS15" s="411"/>
      <c r="LXA15" s="411"/>
      <c r="LXI15" s="411"/>
      <c r="LXQ15" s="411"/>
      <c r="LXY15" s="411"/>
      <c r="LYG15" s="411"/>
      <c r="LYO15" s="411"/>
      <c r="LYW15" s="411"/>
      <c r="LZE15" s="411"/>
      <c r="LZM15" s="411"/>
      <c r="LZU15" s="411"/>
      <c r="MAC15" s="411"/>
      <c r="MAK15" s="411"/>
      <c r="MAS15" s="411"/>
      <c r="MBA15" s="411"/>
      <c r="MBI15" s="411"/>
      <c r="MBQ15" s="411"/>
      <c r="MBY15" s="411"/>
      <c r="MCG15" s="411"/>
      <c r="MCO15" s="411"/>
      <c r="MCW15" s="411"/>
      <c r="MDE15" s="411"/>
      <c r="MDM15" s="411"/>
      <c r="MDU15" s="411"/>
      <c r="MEC15" s="411"/>
      <c r="MEK15" s="411"/>
      <c r="MES15" s="411"/>
      <c r="MFA15" s="411"/>
      <c r="MFI15" s="411"/>
      <c r="MFQ15" s="411"/>
      <c r="MFY15" s="411"/>
      <c r="MGG15" s="411"/>
      <c r="MGO15" s="411"/>
      <c r="MGW15" s="411"/>
      <c r="MHE15" s="411"/>
      <c r="MHM15" s="411"/>
      <c r="MHU15" s="411"/>
      <c r="MIC15" s="411"/>
      <c r="MIK15" s="411"/>
      <c r="MIS15" s="411"/>
      <c r="MJA15" s="411"/>
      <c r="MJI15" s="411"/>
      <c r="MJQ15" s="411"/>
      <c r="MJY15" s="411"/>
      <c r="MKG15" s="411"/>
      <c r="MKO15" s="411"/>
      <c r="MKW15" s="411"/>
      <c r="MLE15" s="411"/>
      <c r="MLM15" s="411"/>
      <c r="MLU15" s="411"/>
      <c r="MMC15" s="411"/>
      <c r="MMK15" s="411"/>
      <c r="MMS15" s="411"/>
      <c r="MNA15" s="411"/>
      <c r="MNI15" s="411"/>
      <c r="MNQ15" s="411"/>
      <c r="MNY15" s="411"/>
      <c r="MOG15" s="411"/>
      <c r="MOO15" s="411"/>
      <c r="MOW15" s="411"/>
      <c r="MPE15" s="411"/>
      <c r="MPM15" s="411"/>
      <c r="MPU15" s="411"/>
      <c r="MQC15" s="411"/>
      <c r="MQK15" s="411"/>
      <c r="MQS15" s="411"/>
      <c r="MRA15" s="411"/>
      <c r="MRI15" s="411"/>
      <c r="MRQ15" s="411"/>
      <c r="MRY15" s="411"/>
      <c r="MSG15" s="411"/>
      <c r="MSO15" s="411"/>
      <c r="MSW15" s="411"/>
      <c r="MTE15" s="411"/>
      <c r="MTM15" s="411"/>
      <c r="MTU15" s="411"/>
      <c r="MUC15" s="411"/>
      <c r="MUK15" s="411"/>
      <c r="MUS15" s="411"/>
      <c r="MVA15" s="411"/>
      <c r="MVI15" s="411"/>
      <c r="MVQ15" s="411"/>
      <c r="MVY15" s="411"/>
      <c r="MWG15" s="411"/>
      <c r="MWO15" s="411"/>
      <c r="MWW15" s="411"/>
      <c r="MXE15" s="411"/>
      <c r="MXM15" s="411"/>
      <c r="MXU15" s="411"/>
      <c r="MYC15" s="411"/>
      <c r="MYK15" s="411"/>
      <c r="MYS15" s="411"/>
      <c r="MZA15" s="411"/>
      <c r="MZI15" s="411"/>
      <c r="MZQ15" s="411"/>
      <c r="MZY15" s="411"/>
      <c r="NAG15" s="411"/>
      <c r="NAO15" s="411"/>
      <c r="NAW15" s="411"/>
      <c r="NBE15" s="411"/>
      <c r="NBM15" s="411"/>
      <c r="NBU15" s="411"/>
      <c r="NCC15" s="411"/>
      <c r="NCK15" s="411"/>
      <c r="NCS15" s="411"/>
      <c r="NDA15" s="411"/>
      <c r="NDI15" s="411"/>
      <c r="NDQ15" s="411"/>
      <c r="NDY15" s="411"/>
      <c r="NEG15" s="411"/>
      <c r="NEO15" s="411"/>
      <c r="NEW15" s="411"/>
      <c r="NFE15" s="411"/>
      <c r="NFM15" s="411"/>
      <c r="NFU15" s="411"/>
      <c r="NGC15" s="411"/>
      <c r="NGK15" s="411"/>
      <c r="NGS15" s="411"/>
      <c r="NHA15" s="411"/>
      <c r="NHI15" s="411"/>
      <c r="NHQ15" s="411"/>
      <c r="NHY15" s="411"/>
      <c r="NIG15" s="411"/>
      <c r="NIO15" s="411"/>
      <c r="NIW15" s="411"/>
      <c r="NJE15" s="411"/>
      <c r="NJM15" s="411"/>
      <c r="NJU15" s="411"/>
      <c r="NKC15" s="411"/>
      <c r="NKK15" s="411"/>
      <c r="NKS15" s="411"/>
      <c r="NLA15" s="411"/>
      <c r="NLI15" s="411"/>
      <c r="NLQ15" s="411"/>
      <c r="NLY15" s="411"/>
      <c r="NMG15" s="411"/>
      <c r="NMO15" s="411"/>
      <c r="NMW15" s="411"/>
      <c r="NNE15" s="411"/>
      <c r="NNM15" s="411"/>
      <c r="NNU15" s="411"/>
      <c r="NOC15" s="411"/>
      <c r="NOK15" s="411"/>
      <c r="NOS15" s="411"/>
      <c r="NPA15" s="411"/>
      <c r="NPI15" s="411"/>
      <c r="NPQ15" s="411"/>
      <c r="NPY15" s="411"/>
      <c r="NQG15" s="411"/>
      <c r="NQO15" s="411"/>
      <c r="NQW15" s="411"/>
      <c r="NRE15" s="411"/>
      <c r="NRM15" s="411"/>
      <c r="NRU15" s="411"/>
      <c r="NSC15" s="411"/>
      <c r="NSK15" s="411"/>
      <c r="NSS15" s="411"/>
      <c r="NTA15" s="411"/>
      <c r="NTI15" s="411"/>
      <c r="NTQ15" s="411"/>
      <c r="NTY15" s="411"/>
      <c r="NUG15" s="411"/>
      <c r="NUO15" s="411"/>
      <c r="NUW15" s="411"/>
      <c r="NVE15" s="411"/>
      <c r="NVM15" s="411"/>
      <c r="NVU15" s="411"/>
      <c r="NWC15" s="411"/>
      <c r="NWK15" s="411"/>
      <c r="NWS15" s="411"/>
      <c r="NXA15" s="411"/>
      <c r="NXI15" s="411"/>
      <c r="NXQ15" s="411"/>
      <c r="NXY15" s="411"/>
      <c r="NYG15" s="411"/>
      <c r="NYO15" s="411"/>
      <c r="NYW15" s="411"/>
      <c r="NZE15" s="411"/>
      <c r="NZM15" s="411"/>
      <c r="NZU15" s="411"/>
      <c r="OAC15" s="411"/>
      <c r="OAK15" s="411"/>
      <c r="OAS15" s="411"/>
      <c r="OBA15" s="411"/>
      <c r="OBI15" s="411"/>
      <c r="OBQ15" s="411"/>
      <c r="OBY15" s="411"/>
      <c r="OCG15" s="411"/>
      <c r="OCO15" s="411"/>
      <c r="OCW15" s="411"/>
      <c r="ODE15" s="411"/>
      <c r="ODM15" s="411"/>
      <c r="ODU15" s="411"/>
      <c r="OEC15" s="411"/>
      <c r="OEK15" s="411"/>
      <c r="OES15" s="411"/>
      <c r="OFA15" s="411"/>
      <c r="OFI15" s="411"/>
      <c r="OFQ15" s="411"/>
      <c r="OFY15" s="411"/>
      <c r="OGG15" s="411"/>
      <c r="OGO15" s="411"/>
      <c r="OGW15" s="411"/>
      <c r="OHE15" s="411"/>
      <c r="OHM15" s="411"/>
      <c r="OHU15" s="411"/>
      <c r="OIC15" s="411"/>
      <c r="OIK15" s="411"/>
      <c r="OIS15" s="411"/>
      <c r="OJA15" s="411"/>
      <c r="OJI15" s="411"/>
      <c r="OJQ15" s="411"/>
      <c r="OJY15" s="411"/>
      <c r="OKG15" s="411"/>
      <c r="OKO15" s="411"/>
      <c r="OKW15" s="411"/>
      <c r="OLE15" s="411"/>
      <c r="OLM15" s="411"/>
      <c r="OLU15" s="411"/>
      <c r="OMC15" s="411"/>
      <c r="OMK15" s="411"/>
      <c r="OMS15" s="411"/>
      <c r="ONA15" s="411"/>
      <c r="ONI15" s="411"/>
      <c r="ONQ15" s="411"/>
      <c r="ONY15" s="411"/>
      <c r="OOG15" s="411"/>
      <c r="OOO15" s="411"/>
      <c r="OOW15" s="411"/>
      <c r="OPE15" s="411"/>
      <c r="OPM15" s="411"/>
      <c r="OPU15" s="411"/>
      <c r="OQC15" s="411"/>
      <c r="OQK15" s="411"/>
      <c r="OQS15" s="411"/>
      <c r="ORA15" s="411"/>
      <c r="ORI15" s="411"/>
      <c r="ORQ15" s="411"/>
      <c r="ORY15" s="411"/>
      <c r="OSG15" s="411"/>
      <c r="OSO15" s="411"/>
      <c r="OSW15" s="411"/>
      <c r="OTE15" s="411"/>
      <c r="OTM15" s="411"/>
      <c r="OTU15" s="411"/>
      <c r="OUC15" s="411"/>
      <c r="OUK15" s="411"/>
      <c r="OUS15" s="411"/>
      <c r="OVA15" s="411"/>
      <c r="OVI15" s="411"/>
      <c r="OVQ15" s="411"/>
      <c r="OVY15" s="411"/>
      <c r="OWG15" s="411"/>
      <c r="OWO15" s="411"/>
      <c r="OWW15" s="411"/>
      <c r="OXE15" s="411"/>
      <c r="OXM15" s="411"/>
      <c r="OXU15" s="411"/>
      <c r="OYC15" s="411"/>
      <c r="OYK15" s="411"/>
      <c r="OYS15" s="411"/>
      <c r="OZA15" s="411"/>
      <c r="OZI15" s="411"/>
      <c r="OZQ15" s="411"/>
      <c r="OZY15" s="411"/>
      <c r="PAG15" s="411"/>
      <c r="PAO15" s="411"/>
      <c r="PAW15" s="411"/>
      <c r="PBE15" s="411"/>
      <c r="PBM15" s="411"/>
      <c r="PBU15" s="411"/>
      <c r="PCC15" s="411"/>
      <c r="PCK15" s="411"/>
      <c r="PCS15" s="411"/>
      <c r="PDA15" s="411"/>
      <c r="PDI15" s="411"/>
      <c r="PDQ15" s="411"/>
      <c r="PDY15" s="411"/>
      <c r="PEG15" s="411"/>
      <c r="PEO15" s="411"/>
      <c r="PEW15" s="411"/>
      <c r="PFE15" s="411"/>
      <c r="PFM15" s="411"/>
      <c r="PFU15" s="411"/>
      <c r="PGC15" s="411"/>
      <c r="PGK15" s="411"/>
      <c r="PGS15" s="411"/>
      <c r="PHA15" s="411"/>
      <c r="PHI15" s="411"/>
      <c r="PHQ15" s="411"/>
      <c r="PHY15" s="411"/>
      <c r="PIG15" s="411"/>
      <c r="PIO15" s="411"/>
      <c r="PIW15" s="411"/>
      <c r="PJE15" s="411"/>
      <c r="PJM15" s="411"/>
      <c r="PJU15" s="411"/>
      <c r="PKC15" s="411"/>
      <c r="PKK15" s="411"/>
      <c r="PKS15" s="411"/>
      <c r="PLA15" s="411"/>
      <c r="PLI15" s="411"/>
      <c r="PLQ15" s="411"/>
      <c r="PLY15" s="411"/>
      <c r="PMG15" s="411"/>
      <c r="PMO15" s="411"/>
      <c r="PMW15" s="411"/>
      <c r="PNE15" s="411"/>
      <c r="PNM15" s="411"/>
      <c r="PNU15" s="411"/>
      <c r="POC15" s="411"/>
      <c r="POK15" s="411"/>
      <c r="POS15" s="411"/>
      <c r="PPA15" s="411"/>
      <c r="PPI15" s="411"/>
      <c r="PPQ15" s="411"/>
      <c r="PPY15" s="411"/>
      <c r="PQG15" s="411"/>
      <c r="PQO15" s="411"/>
      <c r="PQW15" s="411"/>
      <c r="PRE15" s="411"/>
      <c r="PRM15" s="411"/>
      <c r="PRU15" s="411"/>
      <c r="PSC15" s="411"/>
      <c r="PSK15" s="411"/>
      <c r="PSS15" s="411"/>
      <c r="PTA15" s="411"/>
      <c r="PTI15" s="411"/>
      <c r="PTQ15" s="411"/>
      <c r="PTY15" s="411"/>
      <c r="PUG15" s="411"/>
      <c r="PUO15" s="411"/>
      <c r="PUW15" s="411"/>
      <c r="PVE15" s="411"/>
      <c r="PVM15" s="411"/>
      <c r="PVU15" s="411"/>
      <c r="PWC15" s="411"/>
      <c r="PWK15" s="411"/>
      <c r="PWS15" s="411"/>
      <c r="PXA15" s="411"/>
      <c r="PXI15" s="411"/>
      <c r="PXQ15" s="411"/>
      <c r="PXY15" s="411"/>
      <c r="PYG15" s="411"/>
      <c r="PYO15" s="411"/>
      <c r="PYW15" s="411"/>
      <c r="PZE15" s="411"/>
      <c r="PZM15" s="411"/>
      <c r="PZU15" s="411"/>
      <c r="QAC15" s="411"/>
      <c r="QAK15" s="411"/>
      <c r="QAS15" s="411"/>
      <c r="QBA15" s="411"/>
      <c r="QBI15" s="411"/>
      <c r="QBQ15" s="411"/>
      <c r="QBY15" s="411"/>
      <c r="QCG15" s="411"/>
      <c r="QCO15" s="411"/>
      <c r="QCW15" s="411"/>
      <c r="QDE15" s="411"/>
      <c r="QDM15" s="411"/>
      <c r="QDU15" s="411"/>
      <c r="QEC15" s="411"/>
      <c r="QEK15" s="411"/>
      <c r="QES15" s="411"/>
      <c r="QFA15" s="411"/>
      <c r="QFI15" s="411"/>
      <c r="QFQ15" s="411"/>
      <c r="QFY15" s="411"/>
      <c r="QGG15" s="411"/>
      <c r="QGO15" s="411"/>
      <c r="QGW15" s="411"/>
      <c r="QHE15" s="411"/>
      <c r="QHM15" s="411"/>
      <c r="QHU15" s="411"/>
      <c r="QIC15" s="411"/>
      <c r="QIK15" s="411"/>
      <c r="QIS15" s="411"/>
      <c r="QJA15" s="411"/>
      <c r="QJI15" s="411"/>
      <c r="QJQ15" s="411"/>
      <c r="QJY15" s="411"/>
      <c r="QKG15" s="411"/>
      <c r="QKO15" s="411"/>
      <c r="QKW15" s="411"/>
      <c r="QLE15" s="411"/>
      <c r="QLM15" s="411"/>
      <c r="QLU15" s="411"/>
      <c r="QMC15" s="411"/>
      <c r="QMK15" s="411"/>
      <c r="QMS15" s="411"/>
      <c r="QNA15" s="411"/>
      <c r="QNI15" s="411"/>
      <c r="QNQ15" s="411"/>
      <c r="QNY15" s="411"/>
      <c r="QOG15" s="411"/>
      <c r="QOO15" s="411"/>
      <c r="QOW15" s="411"/>
      <c r="QPE15" s="411"/>
      <c r="QPM15" s="411"/>
      <c r="QPU15" s="411"/>
      <c r="QQC15" s="411"/>
      <c r="QQK15" s="411"/>
      <c r="QQS15" s="411"/>
      <c r="QRA15" s="411"/>
      <c r="QRI15" s="411"/>
      <c r="QRQ15" s="411"/>
      <c r="QRY15" s="411"/>
      <c r="QSG15" s="411"/>
      <c r="QSO15" s="411"/>
      <c r="QSW15" s="411"/>
      <c r="QTE15" s="411"/>
      <c r="QTM15" s="411"/>
      <c r="QTU15" s="411"/>
      <c r="QUC15" s="411"/>
      <c r="QUK15" s="411"/>
      <c r="QUS15" s="411"/>
      <c r="QVA15" s="411"/>
      <c r="QVI15" s="411"/>
      <c r="QVQ15" s="411"/>
      <c r="QVY15" s="411"/>
      <c r="QWG15" s="411"/>
      <c r="QWO15" s="411"/>
      <c r="QWW15" s="411"/>
      <c r="QXE15" s="411"/>
      <c r="QXM15" s="411"/>
      <c r="QXU15" s="411"/>
      <c r="QYC15" s="411"/>
      <c r="QYK15" s="411"/>
      <c r="QYS15" s="411"/>
      <c r="QZA15" s="411"/>
      <c r="QZI15" s="411"/>
      <c r="QZQ15" s="411"/>
      <c r="QZY15" s="411"/>
      <c r="RAG15" s="411"/>
      <c r="RAO15" s="411"/>
      <c r="RAW15" s="411"/>
      <c r="RBE15" s="411"/>
      <c r="RBM15" s="411"/>
      <c r="RBU15" s="411"/>
      <c r="RCC15" s="411"/>
      <c r="RCK15" s="411"/>
      <c r="RCS15" s="411"/>
      <c r="RDA15" s="411"/>
      <c r="RDI15" s="411"/>
      <c r="RDQ15" s="411"/>
      <c r="RDY15" s="411"/>
      <c r="REG15" s="411"/>
      <c r="REO15" s="411"/>
      <c r="REW15" s="411"/>
      <c r="RFE15" s="411"/>
      <c r="RFM15" s="411"/>
      <c r="RFU15" s="411"/>
      <c r="RGC15" s="411"/>
      <c r="RGK15" s="411"/>
      <c r="RGS15" s="411"/>
      <c r="RHA15" s="411"/>
      <c r="RHI15" s="411"/>
      <c r="RHQ15" s="411"/>
      <c r="RHY15" s="411"/>
      <c r="RIG15" s="411"/>
      <c r="RIO15" s="411"/>
      <c r="RIW15" s="411"/>
      <c r="RJE15" s="411"/>
      <c r="RJM15" s="411"/>
      <c r="RJU15" s="411"/>
      <c r="RKC15" s="411"/>
      <c r="RKK15" s="411"/>
      <c r="RKS15" s="411"/>
      <c r="RLA15" s="411"/>
      <c r="RLI15" s="411"/>
      <c r="RLQ15" s="411"/>
      <c r="RLY15" s="411"/>
      <c r="RMG15" s="411"/>
      <c r="RMO15" s="411"/>
      <c r="RMW15" s="411"/>
      <c r="RNE15" s="411"/>
      <c r="RNM15" s="411"/>
      <c r="RNU15" s="411"/>
      <c r="ROC15" s="411"/>
      <c r="ROK15" s="411"/>
      <c r="ROS15" s="411"/>
      <c r="RPA15" s="411"/>
      <c r="RPI15" s="411"/>
      <c r="RPQ15" s="411"/>
      <c r="RPY15" s="411"/>
      <c r="RQG15" s="411"/>
      <c r="RQO15" s="411"/>
      <c r="RQW15" s="411"/>
      <c r="RRE15" s="411"/>
      <c r="RRM15" s="411"/>
      <c r="RRU15" s="411"/>
      <c r="RSC15" s="411"/>
      <c r="RSK15" s="411"/>
      <c r="RSS15" s="411"/>
      <c r="RTA15" s="411"/>
      <c r="RTI15" s="411"/>
      <c r="RTQ15" s="411"/>
      <c r="RTY15" s="411"/>
      <c r="RUG15" s="411"/>
      <c r="RUO15" s="411"/>
      <c r="RUW15" s="411"/>
      <c r="RVE15" s="411"/>
      <c r="RVM15" s="411"/>
      <c r="RVU15" s="411"/>
      <c r="RWC15" s="411"/>
      <c r="RWK15" s="411"/>
      <c r="RWS15" s="411"/>
      <c r="RXA15" s="411"/>
      <c r="RXI15" s="411"/>
      <c r="RXQ15" s="411"/>
      <c r="RXY15" s="411"/>
      <c r="RYG15" s="411"/>
      <c r="RYO15" s="411"/>
      <c r="RYW15" s="411"/>
      <c r="RZE15" s="411"/>
      <c r="RZM15" s="411"/>
      <c r="RZU15" s="411"/>
      <c r="SAC15" s="411"/>
      <c r="SAK15" s="411"/>
      <c r="SAS15" s="411"/>
      <c r="SBA15" s="411"/>
      <c r="SBI15" s="411"/>
      <c r="SBQ15" s="411"/>
      <c r="SBY15" s="411"/>
      <c r="SCG15" s="411"/>
      <c r="SCO15" s="411"/>
      <c r="SCW15" s="411"/>
      <c r="SDE15" s="411"/>
      <c r="SDM15" s="411"/>
      <c r="SDU15" s="411"/>
      <c r="SEC15" s="411"/>
      <c r="SEK15" s="411"/>
      <c r="SES15" s="411"/>
      <c r="SFA15" s="411"/>
      <c r="SFI15" s="411"/>
      <c r="SFQ15" s="411"/>
      <c r="SFY15" s="411"/>
      <c r="SGG15" s="411"/>
      <c r="SGO15" s="411"/>
      <c r="SGW15" s="411"/>
      <c r="SHE15" s="411"/>
      <c r="SHM15" s="411"/>
      <c r="SHU15" s="411"/>
      <c r="SIC15" s="411"/>
      <c r="SIK15" s="411"/>
      <c r="SIS15" s="411"/>
      <c r="SJA15" s="411"/>
      <c r="SJI15" s="411"/>
      <c r="SJQ15" s="411"/>
      <c r="SJY15" s="411"/>
      <c r="SKG15" s="411"/>
      <c r="SKO15" s="411"/>
      <c r="SKW15" s="411"/>
      <c r="SLE15" s="411"/>
      <c r="SLM15" s="411"/>
      <c r="SLU15" s="411"/>
      <c r="SMC15" s="411"/>
      <c r="SMK15" s="411"/>
      <c r="SMS15" s="411"/>
      <c r="SNA15" s="411"/>
      <c r="SNI15" s="411"/>
      <c r="SNQ15" s="411"/>
      <c r="SNY15" s="411"/>
      <c r="SOG15" s="411"/>
      <c r="SOO15" s="411"/>
      <c r="SOW15" s="411"/>
      <c r="SPE15" s="411"/>
      <c r="SPM15" s="411"/>
      <c r="SPU15" s="411"/>
      <c r="SQC15" s="411"/>
      <c r="SQK15" s="411"/>
      <c r="SQS15" s="411"/>
      <c r="SRA15" s="411"/>
      <c r="SRI15" s="411"/>
      <c r="SRQ15" s="411"/>
      <c r="SRY15" s="411"/>
      <c r="SSG15" s="411"/>
      <c r="SSO15" s="411"/>
      <c r="SSW15" s="411"/>
      <c r="STE15" s="411"/>
      <c r="STM15" s="411"/>
      <c r="STU15" s="411"/>
      <c r="SUC15" s="411"/>
      <c r="SUK15" s="411"/>
      <c r="SUS15" s="411"/>
      <c r="SVA15" s="411"/>
      <c r="SVI15" s="411"/>
      <c r="SVQ15" s="411"/>
      <c r="SVY15" s="411"/>
      <c r="SWG15" s="411"/>
      <c r="SWO15" s="411"/>
      <c r="SWW15" s="411"/>
      <c r="SXE15" s="411"/>
      <c r="SXM15" s="411"/>
      <c r="SXU15" s="411"/>
      <c r="SYC15" s="411"/>
      <c r="SYK15" s="411"/>
      <c r="SYS15" s="411"/>
      <c r="SZA15" s="411"/>
      <c r="SZI15" s="411"/>
      <c r="SZQ15" s="411"/>
      <c r="SZY15" s="411"/>
      <c r="TAG15" s="411"/>
      <c r="TAO15" s="411"/>
      <c r="TAW15" s="411"/>
      <c r="TBE15" s="411"/>
      <c r="TBM15" s="411"/>
      <c r="TBU15" s="411"/>
      <c r="TCC15" s="411"/>
      <c r="TCK15" s="411"/>
      <c r="TCS15" s="411"/>
      <c r="TDA15" s="411"/>
      <c r="TDI15" s="411"/>
      <c r="TDQ15" s="411"/>
      <c r="TDY15" s="411"/>
      <c r="TEG15" s="411"/>
      <c r="TEO15" s="411"/>
      <c r="TEW15" s="411"/>
      <c r="TFE15" s="411"/>
      <c r="TFM15" s="411"/>
      <c r="TFU15" s="411"/>
      <c r="TGC15" s="411"/>
      <c r="TGK15" s="411"/>
      <c r="TGS15" s="411"/>
      <c r="THA15" s="411"/>
      <c r="THI15" s="411"/>
      <c r="THQ15" s="411"/>
      <c r="THY15" s="411"/>
      <c r="TIG15" s="411"/>
      <c r="TIO15" s="411"/>
      <c r="TIW15" s="411"/>
      <c r="TJE15" s="411"/>
      <c r="TJM15" s="411"/>
      <c r="TJU15" s="411"/>
      <c r="TKC15" s="411"/>
      <c r="TKK15" s="411"/>
      <c r="TKS15" s="411"/>
      <c r="TLA15" s="411"/>
      <c r="TLI15" s="411"/>
      <c r="TLQ15" s="411"/>
      <c r="TLY15" s="411"/>
      <c r="TMG15" s="411"/>
      <c r="TMO15" s="411"/>
      <c r="TMW15" s="411"/>
      <c r="TNE15" s="411"/>
      <c r="TNM15" s="411"/>
      <c r="TNU15" s="411"/>
      <c r="TOC15" s="411"/>
      <c r="TOK15" s="411"/>
      <c r="TOS15" s="411"/>
      <c r="TPA15" s="411"/>
      <c r="TPI15" s="411"/>
      <c r="TPQ15" s="411"/>
      <c r="TPY15" s="411"/>
      <c r="TQG15" s="411"/>
      <c r="TQO15" s="411"/>
      <c r="TQW15" s="411"/>
      <c r="TRE15" s="411"/>
      <c r="TRM15" s="411"/>
      <c r="TRU15" s="411"/>
      <c r="TSC15" s="411"/>
      <c r="TSK15" s="411"/>
      <c r="TSS15" s="411"/>
      <c r="TTA15" s="411"/>
      <c r="TTI15" s="411"/>
      <c r="TTQ15" s="411"/>
      <c r="TTY15" s="411"/>
      <c r="TUG15" s="411"/>
      <c r="TUO15" s="411"/>
      <c r="TUW15" s="411"/>
      <c r="TVE15" s="411"/>
      <c r="TVM15" s="411"/>
      <c r="TVU15" s="411"/>
      <c r="TWC15" s="411"/>
      <c r="TWK15" s="411"/>
      <c r="TWS15" s="411"/>
      <c r="TXA15" s="411"/>
      <c r="TXI15" s="411"/>
      <c r="TXQ15" s="411"/>
      <c r="TXY15" s="411"/>
      <c r="TYG15" s="411"/>
      <c r="TYO15" s="411"/>
      <c r="TYW15" s="411"/>
      <c r="TZE15" s="411"/>
      <c r="TZM15" s="411"/>
      <c r="TZU15" s="411"/>
      <c r="UAC15" s="411"/>
      <c r="UAK15" s="411"/>
      <c r="UAS15" s="411"/>
      <c r="UBA15" s="411"/>
      <c r="UBI15" s="411"/>
      <c r="UBQ15" s="411"/>
      <c r="UBY15" s="411"/>
      <c r="UCG15" s="411"/>
      <c r="UCO15" s="411"/>
      <c r="UCW15" s="411"/>
      <c r="UDE15" s="411"/>
      <c r="UDM15" s="411"/>
      <c r="UDU15" s="411"/>
      <c r="UEC15" s="411"/>
      <c r="UEK15" s="411"/>
      <c r="UES15" s="411"/>
      <c r="UFA15" s="411"/>
      <c r="UFI15" s="411"/>
      <c r="UFQ15" s="411"/>
      <c r="UFY15" s="411"/>
      <c r="UGG15" s="411"/>
      <c r="UGO15" s="411"/>
      <c r="UGW15" s="411"/>
      <c r="UHE15" s="411"/>
      <c r="UHM15" s="411"/>
      <c r="UHU15" s="411"/>
      <c r="UIC15" s="411"/>
      <c r="UIK15" s="411"/>
      <c r="UIS15" s="411"/>
      <c r="UJA15" s="411"/>
      <c r="UJI15" s="411"/>
      <c r="UJQ15" s="411"/>
      <c r="UJY15" s="411"/>
      <c r="UKG15" s="411"/>
      <c r="UKO15" s="411"/>
      <c r="UKW15" s="411"/>
      <c r="ULE15" s="411"/>
      <c r="ULM15" s="411"/>
      <c r="ULU15" s="411"/>
      <c r="UMC15" s="411"/>
      <c r="UMK15" s="411"/>
      <c r="UMS15" s="411"/>
      <c r="UNA15" s="411"/>
      <c r="UNI15" s="411"/>
      <c r="UNQ15" s="411"/>
      <c r="UNY15" s="411"/>
      <c r="UOG15" s="411"/>
      <c r="UOO15" s="411"/>
      <c r="UOW15" s="411"/>
      <c r="UPE15" s="411"/>
      <c r="UPM15" s="411"/>
      <c r="UPU15" s="411"/>
      <c r="UQC15" s="411"/>
      <c r="UQK15" s="411"/>
      <c r="UQS15" s="411"/>
      <c r="URA15" s="411"/>
      <c r="URI15" s="411"/>
      <c r="URQ15" s="411"/>
      <c r="URY15" s="411"/>
      <c r="USG15" s="411"/>
      <c r="USO15" s="411"/>
      <c r="USW15" s="411"/>
      <c r="UTE15" s="411"/>
      <c r="UTM15" s="411"/>
      <c r="UTU15" s="411"/>
      <c r="UUC15" s="411"/>
      <c r="UUK15" s="411"/>
      <c r="UUS15" s="411"/>
      <c r="UVA15" s="411"/>
      <c r="UVI15" s="411"/>
      <c r="UVQ15" s="411"/>
      <c r="UVY15" s="411"/>
      <c r="UWG15" s="411"/>
      <c r="UWO15" s="411"/>
      <c r="UWW15" s="411"/>
      <c r="UXE15" s="411"/>
      <c r="UXM15" s="411"/>
      <c r="UXU15" s="411"/>
      <c r="UYC15" s="411"/>
      <c r="UYK15" s="411"/>
      <c r="UYS15" s="411"/>
      <c r="UZA15" s="411"/>
      <c r="UZI15" s="411"/>
      <c r="UZQ15" s="411"/>
      <c r="UZY15" s="411"/>
      <c r="VAG15" s="411"/>
      <c r="VAO15" s="411"/>
      <c r="VAW15" s="411"/>
      <c r="VBE15" s="411"/>
      <c r="VBM15" s="411"/>
      <c r="VBU15" s="411"/>
      <c r="VCC15" s="411"/>
      <c r="VCK15" s="411"/>
      <c r="VCS15" s="411"/>
      <c r="VDA15" s="411"/>
      <c r="VDI15" s="411"/>
      <c r="VDQ15" s="411"/>
      <c r="VDY15" s="411"/>
      <c r="VEG15" s="411"/>
      <c r="VEO15" s="411"/>
      <c r="VEW15" s="411"/>
      <c r="VFE15" s="411"/>
      <c r="VFM15" s="411"/>
      <c r="VFU15" s="411"/>
      <c r="VGC15" s="411"/>
      <c r="VGK15" s="411"/>
      <c r="VGS15" s="411"/>
      <c r="VHA15" s="411"/>
      <c r="VHI15" s="411"/>
      <c r="VHQ15" s="411"/>
      <c r="VHY15" s="411"/>
      <c r="VIG15" s="411"/>
      <c r="VIO15" s="411"/>
      <c r="VIW15" s="411"/>
      <c r="VJE15" s="411"/>
      <c r="VJM15" s="411"/>
      <c r="VJU15" s="411"/>
      <c r="VKC15" s="411"/>
      <c r="VKK15" s="411"/>
      <c r="VKS15" s="411"/>
      <c r="VLA15" s="411"/>
      <c r="VLI15" s="411"/>
      <c r="VLQ15" s="411"/>
      <c r="VLY15" s="411"/>
      <c r="VMG15" s="411"/>
      <c r="VMO15" s="411"/>
      <c r="VMW15" s="411"/>
      <c r="VNE15" s="411"/>
      <c r="VNM15" s="411"/>
      <c r="VNU15" s="411"/>
      <c r="VOC15" s="411"/>
      <c r="VOK15" s="411"/>
      <c r="VOS15" s="411"/>
      <c r="VPA15" s="411"/>
      <c r="VPI15" s="411"/>
      <c r="VPQ15" s="411"/>
      <c r="VPY15" s="411"/>
      <c r="VQG15" s="411"/>
      <c r="VQO15" s="411"/>
      <c r="VQW15" s="411"/>
      <c r="VRE15" s="411"/>
      <c r="VRM15" s="411"/>
      <c r="VRU15" s="411"/>
      <c r="VSC15" s="411"/>
      <c r="VSK15" s="411"/>
      <c r="VSS15" s="411"/>
      <c r="VTA15" s="411"/>
      <c r="VTI15" s="411"/>
      <c r="VTQ15" s="411"/>
      <c r="VTY15" s="411"/>
      <c r="VUG15" s="411"/>
      <c r="VUO15" s="411"/>
      <c r="VUW15" s="411"/>
      <c r="VVE15" s="411"/>
      <c r="VVM15" s="411"/>
      <c r="VVU15" s="411"/>
      <c r="VWC15" s="411"/>
      <c r="VWK15" s="411"/>
      <c r="VWS15" s="411"/>
      <c r="VXA15" s="411"/>
      <c r="VXI15" s="411"/>
      <c r="VXQ15" s="411"/>
      <c r="VXY15" s="411"/>
      <c r="VYG15" s="411"/>
      <c r="VYO15" s="411"/>
      <c r="VYW15" s="411"/>
      <c r="VZE15" s="411"/>
      <c r="VZM15" s="411"/>
      <c r="VZU15" s="411"/>
      <c r="WAC15" s="411"/>
      <c r="WAK15" s="411"/>
      <c r="WAS15" s="411"/>
      <c r="WBA15" s="411"/>
      <c r="WBI15" s="411"/>
      <c r="WBQ15" s="411"/>
      <c r="WBY15" s="411"/>
      <c r="WCG15" s="411"/>
      <c r="WCO15" s="411"/>
      <c r="WCW15" s="411"/>
      <c r="WDE15" s="411"/>
      <c r="WDM15" s="411"/>
      <c r="WDU15" s="411"/>
      <c r="WEC15" s="411"/>
      <c r="WEK15" s="411"/>
      <c r="WES15" s="411"/>
      <c r="WFA15" s="411"/>
      <c r="WFI15" s="411"/>
      <c r="WFQ15" s="411"/>
      <c r="WFY15" s="411"/>
      <c r="WGG15" s="411"/>
      <c r="WGO15" s="411"/>
      <c r="WGW15" s="411"/>
      <c r="WHE15" s="411"/>
      <c r="WHM15" s="411"/>
      <c r="WHU15" s="411"/>
      <c r="WIC15" s="411"/>
      <c r="WIK15" s="411"/>
      <c r="WIS15" s="411"/>
      <c r="WJA15" s="411"/>
      <c r="WJI15" s="411"/>
      <c r="WJQ15" s="411"/>
      <c r="WJY15" s="411"/>
      <c r="WKG15" s="411"/>
      <c r="WKO15" s="411"/>
      <c r="WKW15" s="411"/>
      <c r="WLE15" s="411"/>
      <c r="WLM15" s="411"/>
      <c r="WLU15" s="411"/>
      <c r="WMC15" s="411"/>
      <c r="WMK15" s="411"/>
      <c r="WMS15" s="411"/>
      <c r="WNA15" s="411"/>
      <c r="WNI15" s="411"/>
      <c r="WNQ15" s="411"/>
      <c r="WNY15" s="411"/>
      <c r="WOG15" s="411"/>
      <c r="WOO15" s="411"/>
      <c r="WOW15" s="411"/>
      <c r="WPE15" s="411"/>
      <c r="WPM15" s="411"/>
      <c r="WPU15" s="411"/>
      <c r="WQC15" s="411"/>
      <c r="WQK15" s="411"/>
      <c r="WQS15" s="411"/>
      <c r="WRA15" s="411"/>
      <c r="WRI15" s="411"/>
      <c r="WRQ15" s="411"/>
      <c r="WRY15" s="411"/>
      <c r="WSG15" s="411"/>
      <c r="WSO15" s="411"/>
      <c r="WSW15" s="411"/>
      <c r="WTE15" s="411"/>
      <c r="WTM15" s="411"/>
      <c r="WTU15" s="411"/>
      <c r="WUC15" s="411"/>
      <c r="WUK15" s="411"/>
      <c r="WUS15" s="411"/>
      <c r="WVA15" s="411"/>
      <c r="WVI15" s="411"/>
      <c r="WVQ15" s="411"/>
      <c r="WVY15" s="411"/>
      <c r="WWG15" s="411"/>
      <c r="WWO15" s="411"/>
      <c r="WWW15" s="411"/>
      <c r="WXE15" s="411"/>
      <c r="WXM15" s="411"/>
      <c r="WXU15" s="411"/>
      <c r="WYC15" s="411"/>
      <c r="WYK15" s="411"/>
      <c r="WYS15" s="411"/>
      <c r="WZA15" s="411"/>
      <c r="WZI15" s="411"/>
      <c r="WZQ15" s="411"/>
      <c r="WZY15" s="411"/>
      <c r="XAG15" s="411"/>
      <c r="XAO15" s="411"/>
      <c r="XAW15" s="411"/>
      <c r="XBE15" s="411"/>
      <c r="XBM15" s="411"/>
      <c r="XBU15" s="411"/>
      <c r="XCC15" s="411"/>
      <c r="XCK15" s="411"/>
      <c r="XCS15" s="411"/>
      <c r="XDA15" s="411"/>
      <c r="XDI15" s="411"/>
      <c r="XDQ15" s="411"/>
      <c r="XDY15" s="411"/>
      <c r="XEG15" s="411"/>
      <c r="XEO15" s="411"/>
      <c r="XEW15" s="411"/>
    </row>
    <row r="16" spans="1:1017 1025:2041 2049:3065 3073:4089 4097:5113 5121:6137 6145:7161 7169:8185 8193:9209 9217:10233 10241:11257 11265:12281 12289:13305 13313:14329 14337:15353 15361:16377" s="62" customFormat="1" ht="111" hidden="1" customHeight="1">
      <c r="A16" s="100"/>
      <c r="B16" s="86"/>
      <c r="C16" s="101"/>
      <c r="D16" s="82"/>
      <c r="E16" s="80" t="s">
        <v>100</v>
      </c>
      <c r="F16" s="102"/>
      <c r="G16" s="102"/>
      <c r="H16" s="103"/>
      <c r="I16" s="82"/>
      <c r="J16" s="78"/>
      <c r="K16" s="80"/>
      <c r="L16" s="129"/>
      <c r="M16" s="127"/>
      <c r="Q16" s="411"/>
      <c r="Y16" s="411"/>
      <c r="AG16" s="411"/>
      <c r="AO16" s="411"/>
      <c r="AW16" s="411"/>
      <c r="BE16" s="411"/>
      <c r="BM16" s="411"/>
      <c r="BU16" s="411"/>
      <c r="CC16" s="411"/>
      <c r="CK16" s="411"/>
      <c r="CS16" s="411"/>
      <c r="DA16" s="411"/>
      <c r="DI16" s="411"/>
      <c r="DQ16" s="411"/>
      <c r="DY16" s="411"/>
      <c r="EG16" s="411"/>
      <c r="EO16" s="411"/>
      <c r="EW16" s="411"/>
      <c r="FE16" s="411"/>
      <c r="FM16" s="411"/>
      <c r="FU16" s="411"/>
      <c r="GC16" s="411"/>
      <c r="GK16" s="411"/>
      <c r="GS16" s="411"/>
      <c r="HA16" s="411"/>
      <c r="HI16" s="411"/>
      <c r="HQ16" s="411"/>
      <c r="HY16" s="411"/>
      <c r="IG16" s="411"/>
      <c r="IO16" s="411"/>
      <c r="IW16" s="411"/>
      <c r="JE16" s="411"/>
      <c r="JM16" s="411"/>
      <c r="JU16" s="411"/>
      <c r="KC16" s="411"/>
      <c r="KK16" s="411"/>
      <c r="KS16" s="411"/>
      <c r="LA16" s="411"/>
      <c r="LI16" s="411"/>
      <c r="LQ16" s="411"/>
      <c r="LY16" s="411"/>
      <c r="MG16" s="411"/>
      <c r="MO16" s="411"/>
      <c r="MW16" s="411"/>
      <c r="NE16" s="411"/>
      <c r="NM16" s="411"/>
      <c r="NU16" s="411"/>
      <c r="OC16" s="411"/>
      <c r="OK16" s="411"/>
      <c r="OS16" s="411"/>
      <c r="PA16" s="411"/>
      <c r="PI16" s="411"/>
      <c r="PQ16" s="411"/>
      <c r="PY16" s="411"/>
      <c r="QG16" s="411"/>
      <c r="QO16" s="411"/>
      <c r="QW16" s="411"/>
      <c r="RE16" s="411"/>
      <c r="RM16" s="411"/>
      <c r="RU16" s="411"/>
      <c r="SC16" s="411"/>
      <c r="SK16" s="411"/>
      <c r="SS16" s="411"/>
      <c r="TA16" s="411"/>
      <c r="TI16" s="411"/>
      <c r="TQ16" s="411"/>
      <c r="TY16" s="411"/>
      <c r="UG16" s="411"/>
      <c r="UO16" s="411"/>
      <c r="UW16" s="411"/>
      <c r="VE16" s="411"/>
      <c r="VM16" s="411"/>
      <c r="VU16" s="411"/>
      <c r="WC16" s="411"/>
      <c r="WK16" s="411"/>
      <c r="WS16" s="411"/>
      <c r="XA16" s="411"/>
      <c r="XI16" s="411"/>
      <c r="XQ16" s="411"/>
      <c r="XY16" s="411"/>
      <c r="YG16" s="411"/>
      <c r="YO16" s="411"/>
      <c r="YW16" s="411"/>
      <c r="ZE16" s="411"/>
      <c r="ZM16" s="411"/>
      <c r="ZU16" s="411"/>
      <c r="AAC16" s="411"/>
      <c r="AAK16" s="411"/>
      <c r="AAS16" s="411"/>
      <c r="ABA16" s="411"/>
      <c r="ABI16" s="411"/>
      <c r="ABQ16" s="411"/>
      <c r="ABY16" s="411"/>
      <c r="ACG16" s="411"/>
      <c r="ACO16" s="411"/>
      <c r="ACW16" s="411"/>
      <c r="ADE16" s="411"/>
      <c r="ADM16" s="411"/>
      <c r="ADU16" s="411"/>
      <c r="AEC16" s="411"/>
      <c r="AEK16" s="411"/>
      <c r="AES16" s="411"/>
      <c r="AFA16" s="411"/>
      <c r="AFI16" s="411"/>
      <c r="AFQ16" s="411"/>
      <c r="AFY16" s="411"/>
      <c r="AGG16" s="411"/>
      <c r="AGO16" s="411"/>
      <c r="AGW16" s="411"/>
      <c r="AHE16" s="411"/>
      <c r="AHM16" s="411"/>
      <c r="AHU16" s="411"/>
      <c r="AIC16" s="411"/>
      <c r="AIK16" s="411"/>
      <c r="AIS16" s="411"/>
      <c r="AJA16" s="411"/>
      <c r="AJI16" s="411"/>
      <c r="AJQ16" s="411"/>
      <c r="AJY16" s="411"/>
      <c r="AKG16" s="411"/>
      <c r="AKO16" s="411"/>
      <c r="AKW16" s="411"/>
      <c r="ALE16" s="411"/>
      <c r="ALM16" s="411"/>
      <c r="ALU16" s="411"/>
      <c r="AMC16" s="411"/>
      <c r="AMK16" s="411"/>
      <c r="AMS16" s="411"/>
      <c r="ANA16" s="411"/>
      <c r="ANI16" s="411"/>
      <c r="ANQ16" s="411"/>
      <c r="ANY16" s="411"/>
      <c r="AOG16" s="411"/>
      <c r="AOO16" s="411"/>
      <c r="AOW16" s="411"/>
      <c r="APE16" s="411"/>
      <c r="APM16" s="411"/>
      <c r="APU16" s="411"/>
      <c r="AQC16" s="411"/>
      <c r="AQK16" s="411"/>
      <c r="AQS16" s="411"/>
      <c r="ARA16" s="411"/>
      <c r="ARI16" s="411"/>
      <c r="ARQ16" s="411"/>
      <c r="ARY16" s="411"/>
      <c r="ASG16" s="411"/>
      <c r="ASO16" s="411"/>
      <c r="ASW16" s="411"/>
      <c r="ATE16" s="411"/>
      <c r="ATM16" s="411"/>
      <c r="ATU16" s="411"/>
      <c r="AUC16" s="411"/>
      <c r="AUK16" s="411"/>
      <c r="AUS16" s="411"/>
      <c r="AVA16" s="411"/>
      <c r="AVI16" s="411"/>
      <c r="AVQ16" s="411"/>
      <c r="AVY16" s="411"/>
      <c r="AWG16" s="411"/>
      <c r="AWO16" s="411"/>
      <c r="AWW16" s="411"/>
      <c r="AXE16" s="411"/>
      <c r="AXM16" s="411"/>
      <c r="AXU16" s="411"/>
      <c r="AYC16" s="411"/>
      <c r="AYK16" s="411"/>
      <c r="AYS16" s="411"/>
      <c r="AZA16" s="411"/>
      <c r="AZI16" s="411"/>
      <c r="AZQ16" s="411"/>
      <c r="AZY16" s="411"/>
      <c r="BAG16" s="411"/>
      <c r="BAO16" s="411"/>
      <c r="BAW16" s="411"/>
      <c r="BBE16" s="411"/>
      <c r="BBM16" s="411"/>
      <c r="BBU16" s="411"/>
      <c r="BCC16" s="411"/>
      <c r="BCK16" s="411"/>
      <c r="BCS16" s="411"/>
      <c r="BDA16" s="411"/>
      <c r="BDI16" s="411"/>
      <c r="BDQ16" s="411"/>
      <c r="BDY16" s="411"/>
      <c r="BEG16" s="411"/>
      <c r="BEO16" s="411"/>
      <c r="BEW16" s="411"/>
      <c r="BFE16" s="411"/>
      <c r="BFM16" s="411"/>
      <c r="BFU16" s="411"/>
      <c r="BGC16" s="411"/>
      <c r="BGK16" s="411"/>
      <c r="BGS16" s="411"/>
      <c r="BHA16" s="411"/>
      <c r="BHI16" s="411"/>
      <c r="BHQ16" s="411"/>
      <c r="BHY16" s="411"/>
      <c r="BIG16" s="411"/>
      <c r="BIO16" s="411"/>
      <c r="BIW16" s="411"/>
      <c r="BJE16" s="411"/>
      <c r="BJM16" s="411"/>
      <c r="BJU16" s="411"/>
      <c r="BKC16" s="411"/>
      <c r="BKK16" s="411"/>
      <c r="BKS16" s="411"/>
      <c r="BLA16" s="411"/>
      <c r="BLI16" s="411"/>
      <c r="BLQ16" s="411"/>
      <c r="BLY16" s="411"/>
      <c r="BMG16" s="411"/>
      <c r="BMO16" s="411"/>
      <c r="BMW16" s="411"/>
      <c r="BNE16" s="411"/>
      <c r="BNM16" s="411"/>
      <c r="BNU16" s="411"/>
      <c r="BOC16" s="411"/>
      <c r="BOK16" s="411"/>
      <c r="BOS16" s="411"/>
      <c r="BPA16" s="411"/>
      <c r="BPI16" s="411"/>
      <c r="BPQ16" s="411"/>
      <c r="BPY16" s="411"/>
      <c r="BQG16" s="411"/>
      <c r="BQO16" s="411"/>
      <c r="BQW16" s="411"/>
      <c r="BRE16" s="411"/>
      <c r="BRM16" s="411"/>
      <c r="BRU16" s="411"/>
      <c r="BSC16" s="411"/>
      <c r="BSK16" s="411"/>
      <c r="BSS16" s="411"/>
      <c r="BTA16" s="411"/>
      <c r="BTI16" s="411"/>
      <c r="BTQ16" s="411"/>
      <c r="BTY16" s="411"/>
      <c r="BUG16" s="411"/>
      <c r="BUO16" s="411"/>
      <c r="BUW16" s="411"/>
      <c r="BVE16" s="411"/>
      <c r="BVM16" s="411"/>
      <c r="BVU16" s="411"/>
      <c r="BWC16" s="411"/>
      <c r="BWK16" s="411"/>
      <c r="BWS16" s="411"/>
      <c r="BXA16" s="411"/>
      <c r="BXI16" s="411"/>
      <c r="BXQ16" s="411"/>
      <c r="BXY16" s="411"/>
      <c r="BYG16" s="411"/>
      <c r="BYO16" s="411"/>
      <c r="BYW16" s="411"/>
      <c r="BZE16" s="411"/>
      <c r="BZM16" s="411"/>
      <c r="BZU16" s="411"/>
      <c r="CAC16" s="411"/>
      <c r="CAK16" s="411"/>
      <c r="CAS16" s="411"/>
      <c r="CBA16" s="411"/>
      <c r="CBI16" s="411"/>
      <c r="CBQ16" s="411"/>
      <c r="CBY16" s="411"/>
      <c r="CCG16" s="411"/>
      <c r="CCO16" s="411"/>
      <c r="CCW16" s="411"/>
      <c r="CDE16" s="411"/>
      <c r="CDM16" s="411"/>
      <c r="CDU16" s="411"/>
      <c r="CEC16" s="411"/>
      <c r="CEK16" s="411"/>
      <c r="CES16" s="411"/>
      <c r="CFA16" s="411"/>
      <c r="CFI16" s="411"/>
      <c r="CFQ16" s="411"/>
      <c r="CFY16" s="411"/>
      <c r="CGG16" s="411"/>
      <c r="CGO16" s="411"/>
      <c r="CGW16" s="411"/>
      <c r="CHE16" s="411"/>
      <c r="CHM16" s="411"/>
      <c r="CHU16" s="411"/>
      <c r="CIC16" s="411"/>
      <c r="CIK16" s="411"/>
      <c r="CIS16" s="411"/>
      <c r="CJA16" s="411"/>
      <c r="CJI16" s="411"/>
      <c r="CJQ16" s="411"/>
      <c r="CJY16" s="411"/>
      <c r="CKG16" s="411"/>
      <c r="CKO16" s="411"/>
      <c r="CKW16" s="411"/>
      <c r="CLE16" s="411"/>
      <c r="CLM16" s="411"/>
      <c r="CLU16" s="411"/>
      <c r="CMC16" s="411"/>
      <c r="CMK16" s="411"/>
      <c r="CMS16" s="411"/>
      <c r="CNA16" s="411"/>
      <c r="CNI16" s="411"/>
      <c r="CNQ16" s="411"/>
      <c r="CNY16" s="411"/>
      <c r="COG16" s="411"/>
      <c r="COO16" s="411"/>
      <c r="COW16" s="411"/>
      <c r="CPE16" s="411"/>
      <c r="CPM16" s="411"/>
      <c r="CPU16" s="411"/>
      <c r="CQC16" s="411"/>
      <c r="CQK16" s="411"/>
      <c r="CQS16" s="411"/>
      <c r="CRA16" s="411"/>
      <c r="CRI16" s="411"/>
      <c r="CRQ16" s="411"/>
      <c r="CRY16" s="411"/>
      <c r="CSG16" s="411"/>
      <c r="CSO16" s="411"/>
      <c r="CSW16" s="411"/>
      <c r="CTE16" s="411"/>
      <c r="CTM16" s="411"/>
      <c r="CTU16" s="411"/>
      <c r="CUC16" s="411"/>
      <c r="CUK16" s="411"/>
      <c r="CUS16" s="411"/>
      <c r="CVA16" s="411"/>
      <c r="CVI16" s="411"/>
      <c r="CVQ16" s="411"/>
      <c r="CVY16" s="411"/>
      <c r="CWG16" s="411"/>
      <c r="CWO16" s="411"/>
      <c r="CWW16" s="411"/>
      <c r="CXE16" s="411"/>
      <c r="CXM16" s="411"/>
      <c r="CXU16" s="411"/>
      <c r="CYC16" s="411"/>
      <c r="CYK16" s="411"/>
      <c r="CYS16" s="411"/>
      <c r="CZA16" s="411"/>
      <c r="CZI16" s="411"/>
      <c r="CZQ16" s="411"/>
      <c r="CZY16" s="411"/>
      <c r="DAG16" s="411"/>
      <c r="DAO16" s="411"/>
      <c r="DAW16" s="411"/>
      <c r="DBE16" s="411"/>
      <c r="DBM16" s="411"/>
      <c r="DBU16" s="411"/>
      <c r="DCC16" s="411"/>
      <c r="DCK16" s="411"/>
      <c r="DCS16" s="411"/>
      <c r="DDA16" s="411"/>
      <c r="DDI16" s="411"/>
      <c r="DDQ16" s="411"/>
      <c r="DDY16" s="411"/>
      <c r="DEG16" s="411"/>
      <c r="DEO16" s="411"/>
      <c r="DEW16" s="411"/>
      <c r="DFE16" s="411"/>
      <c r="DFM16" s="411"/>
      <c r="DFU16" s="411"/>
      <c r="DGC16" s="411"/>
      <c r="DGK16" s="411"/>
      <c r="DGS16" s="411"/>
      <c r="DHA16" s="411"/>
      <c r="DHI16" s="411"/>
      <c r="DHQ16" s="411"/>
      <c r="DHY16" s="411"/>
      <c r="DIG16" s="411"/>
      <c r="DIO16" s="411"/>
      <c r="DIW16" s="411"/>
      <c r="DJE16" s="411"/>
      <c r="DJM16" s="411"/>
      <c r="DJU16" s="411"/>
      <c r="DKC16" s="411"/>
      <c r="DKK16" s="411"/>
      <c r="DKS16" s="411"/>
      <c r="DLA16" s="411"/>
      <c r="DLI16" s="411"/>
      <c r="DLQ16" s="411"/>
      <c r="DLY16" s="411"/>
      <c r="DMG16" s="411"/>
      <c r="DMO16" s="411"/>
      <c r="DMW16" s="411"/>
      <c r="DNE16" s="411"/>
      <c r="DNM16" s="411"/>
      <c r="DNU16" s="411"/>
      <c r="DOC16" s="411"/>
      <c r="DOK16" s="411"/>
      <c r="DOS16" s="411"/>
      <c r="DPA16" s="411"/>
      <c r="DPI16" s="411"/>
      <c r="DPQ16" s="411"/>
      <c r="DPY16" s="411"/>
      <c r="DQG16" s="411"/>
      <c r="DQO16" s="411"/>
      <c r="DQW16" s="411"/>
      <c r="DRE16" s="411"/>
      <c r="DRM16" s="411"/>
      <c r="DRU16" s="411"/>
      <c r="DSC16" s="411"/>
      <c r="DSK16" s="411"/>
      <c r="DSS16" s="411"/>
      <c r="DTA16" s="411"/>
      <c r="DTI16" s="411"/>
      <c r="DTQ16" s="411"/>
      <c r="DTY16" s="411"/>
      <c r="DUG16" s="411"/>
      <c r="DUO16" s="411"/>
      <c r="DUW16" s="411"/>
      <c r="DVE16" s="411"/>
      <c r="DVM16" s="411"/>
      <c r="DVU16" s="411"/>
      <c r="DWC16" s="411"/>
      <c r="DWK16" s="411"/>
      <c r="DWS16" s="411"/>
      <c r="DXA16" s="411"/>
      <c r="DXI16" s="411"/>
      <c r="DXQ16" s="411"/>
      <c r="DXY16" s="411"/>
      <c r="DYG16" s="411"/>
      <c r="DYO16" s="411"/>
      <c r="DYW16" s="411"/>
      <c r="DZE16" s="411"/>
      <c r="DZM16" s="411"/>
      <c r="DZU16" s="411"/>
      <c r="EAC16" s="411"/>
      <c r="EAK16" s="411"/>
      <c r="EAS16" s="411"/>
      <c r="EBA16" s="411"/>
      <c r="EBI16" s="411"/>
      <c r="EBQ16" s="411"/>
      <c r="EBY16" s="411"/>
      <c r="ECG16" s="411"/>
      <c r="ECO16" s="411"/>
      <c r="ECW16" s="411"/>
      <c r="EDE16" s="411"/>
      <c r="EDM16" s="411"/>
      <c r="EDU16" s="411"/>
      <c r="EEC16" s="411"/>
      <c r="EEK16" s="411"/>
      <c r="EES16" s="411"/>
      <c r="EFA16" s="411"/>
      <c r="EFI16" s="411"/>
      <c r="EFQ16" s="411"/>
      <c r="EFY16" s="411"/>
      <c r="EGG16" s="411"/>
      <c r="EGO16" s="411"/>
      <c r="EGW16" s="411"/>
      <c r="EHE16" s="411"/>
      <c r="EHM16" s="411"/>
      <c r="EHU16" s="411"/>
      <c r="EIC16" s="411"/>
      <c r="EIK16" s="411"/>
      <c r="EIS16" s="411"/>
      <c r="EJA16" s="411"/>
      <c r="EJI16" s="411"/>
      <c r="EJQ16" s="411"/>
      <c r="EJY16" s="411"/>
      <c r="EKG16" s="411"/>
      <c r="EKO16" s="411"/>
      <c r="EKW16" s="411"/>
      <c r="ELE16" s="411"/>
      <c r="ELM16" s="411"/>
      <c r="ELU16" s="411"/>
      <c r="EMC16" s="411"/>
      <c r="EMK16" s="411"/>
      <c r="EMS16" s="411"/>
      <c r="ENA16" s="411"/>
      <c r="ENI16" s="411"/>
      <c r="ENQ16" s="411"/>
      <c r="ENY16" s="411"/>
      <c r="EOG16" s="411"/>
      <c r="EOO16" s="411"/>
      <c r="EOW16" s="411"/>
      <c r="EPE16" s="411"/>
      <c r="EPM16" s="411"/>
      <c r="EPU16" s="411"/>
      <c r="EQC16" s="411"/>
      <c r="EQK16" s="411"/>
      <c r="EQS16" s="411"/>
      <c r="ERA16" s="411"/>
      <c r="ERI16" s="411"/>
      <c r="ERQ16" s="411"/>
      <c r="ERY16" s="411"/>
      <c r="ESG16" s="411"/>
      <c r="ESO16" s="411"/>
      <c r="ESW16" s="411"/>
      <c r="ETE16" s="411"/>
      <c r="ETM16" s="411"/>
      <c r="ETU16" s="411"/>
      <c r="EUC16" s="411"/>
      <c r="EUK16" s="411"/>
      <c r="EUS16" s="411"/>
      <c r="EVA16" s="411"/>
      <c r="EVI16" s="411"/>
      <c r="EVQ16" s="411"/>
      <c r="EVY16" s="411"/>
      <c r="EWG16" s="411"/>
      <c r="EWO16" s="411"/>
      <c r="EWW16" s="411"/>
      <c r="EXE16" s="411"/>
      <c r="EXM16" s="411"/>
      <c r="EXU16" s="411"/>
      <c r="EYC16" s="411"/>
      <c r="EYK16" s="411"/>
      <c r="EYS16" s="411"/>
      <c r="EZA16" s="411"/>
      <c r="EZI16" s="411"/>
      <c r="EZQ16" s="411"/>
      <c r="EZY16" s="411"/>
      <c r="FAG16" s="411"/>
      <c r="FAO16" s="411"/>
      <c r="FAW16" s="411"/>
      <c r="FBE16" s="411"/>
      <c r="FBM16" s="411"/>
      <c r="FBU16" s="411"/>
      <c r="FCC16" s="411"/>
      <c r="FCK16" s="411"/>
      <c r="FCS16" s="411"/>
      <c r="FDA16" s="411"/>
      <c r="FDI16" s="411"/>
      <c r="FDQ16" s="411"/>
      <c r="FDY16" s="411"/>
      <c r="FEG16" s="411"/>
      <c r="FEO16" s="411"/>
      <c r="FEW16" s="411"/>
      <c r="FFE16" s="411"/>
      <c r="FFM16" s="411"/>
      <c r="FFU16" s="411"/>
      <c r="FGC16" s="411"/>
      <c r="FGK16" s="411"/>
      <c r="FGS16" s="411"/>
      <c r="FHA16" s="411"/>
      <c r="FHI16" s="411"/>
      <c r="FHQ16" s="411"/>
      <c r="FHY16" s="411"/>
      <c r="FIG16" s="411"/>
      <c r="FIO16" s="411"/>
      <c r="FIW16" s="411"/>
      <c r="FJE16" s="411"/>
      <c r="FJM16" s="411"/>
      <c r="FJU16" s="411"/>
      <c r="FKC16" s="411"/>
      <c r="FKK16" s="411"/>
      <c r="FKS16" s="411"/>
      <c r="FLA16" s="411"/>
      <c r="FLI16" s="411"/>
      <c r="FLQ16" s="411"/>
      <c r="FLY16" s="411"/>
      <c r="FMG16" s="411"/>
      <c r="FMO16" s="411"/>
      <c r="FMW16" s="411"/>
      <c r="FNE16" s="411"/>
      <c r="FNM16" s="411"/>
      <c r="FNU16" s="411"/>
      <c r="FOC16" s="411"/>
      <c r="FOK16" s="411"/>
      <c r="FOS16" s="411"/>
      <c r="FPA16" s="411"/>
      <c r="FPI16" s="411"/>
      <c r="FPQ16" s="411"/>
      <c r="FPY16" s="411"/>
      <c r="FQG16" s="411"/>
      <c r="FQO16" s="411"/>
      <c r="FQW16" s="411"/>
      <c r="FRE16" s="411"/>
      <c r="FRM16" s="411"/>
      <c r="FRU16" s="411"/>
      <c r="FSC16" s="411"/>
      <c r="FSK16" s="411"/>
      <c r="FSS16" s="411"/>
      <c r="FTA16" s="411"/>
      <c r="FTI16" s="411"/>
      <c r="FTQ16" s="411"/>
      <c r="FTY16" s="411"/>
      <c r="FUG16" s="411"/>
      <c r="FUO16" s="411"/>
      <c r="FUW16" s="411"/>
      <c r="FVE16" s="411"/>
      <c r="FVM16" s="411"/>
      <c r="FVU16" s="411"/>
      <c r="FWC16" s="411"/>
      <c r="FWK16" s="411"/>
      <c r="FWS16" s="411"/>
      <c r="FXA16" s="411"/>
      <c r="FXI16" s="411"/>
      <c r="FXQ16" s="411"/>
      <c r="FXY16" s="411"/>
      <c r="FYG16" s="411"/>
      <c r="FYO16" s="411"/>
      <c r="FYW16" s="411"/>
      <c r="FZE16" s="411"/>
      <c r="FZM16" s="411"/>
      <c r="FZU16" s="411"/>
      <c r="GAC16" s="411"/>
      <c r="GAK16" s="411"/>
      <c r="GAS16" s="411"/>
      <c r="GBA16" s="411"/>
      <c r="GBI16" s="411"/>
      <c r="GBQ16" s="411"/>
      <c r="GBY16" s="411"/>
      <c r="GCG16" s="411"/>
      <c r="GCO16" s="411"/>
      <c r="GCW16" s="411"/>
      <c r="GDE16" s="411"/>
      <c r="GDM16" s="411"/>
      <c r="GDU16" s="411"/>
      <c r="GEC16" s="411"/>
      <c r="GEK16" s="411"/>
      <c r="GES16" s="411"/>
      <c r="GFA16" s="411"/>
      <c r="GFI16" s="411"/>
      <c r="GFQ16" s="411"/>
      <c r="GFY16" s="411"/>
      <c r="GGG16" s="411"/>
      <c r="GGO16" s="411"/>
      <c r="GGW16" s="411"/>
      <c r="GHE16" s="411"/>
      <c r="GHM16" s="411"/>
      <c r="GHU16" s="411"/>
      <c r="GIC16" s="411"/>
      <c r="GIK16" s="411"/>
      <c r="GIS16" s="411"/>
      <c r="GJA16" s="411"/>
      <c r="GJI16" s="411"/>
      <c r="GJQ16" s="411"/>
      <c r="GJY16" s="411"/>
      <c r="GKG16" s="411"/>
      <c r="GKO16" s="411"/>
      <c r="GKW16" s="411"/>
      <c r="GLE16" s="411"/>
      <c r="GLM16" s="411"/>
      <c r="GLU16" s="411"/>
      <c r="GMC16" s="411"/>
      <c r="GMK16" s="411"/>
      <c r="GMS16" s="411"/>
      <c r="GNA16" s="411"/>
      <c r="GNI16" s="411"/>
      <c r="GNQ16" s="411"/>
      <c r="GNY16" s="411"/>
      <c r="GOG16" s="411"/>
      <c r="GOO16" s="411"/>
      <c r="GOW16" s="411"/>
      <c r="GPE16" s="411"/>
      <c r="GPM16" s="411"/>
      <c r="GPU16" s="411"/>
      <c r="GQC16" s="411"/>
      <c r="GQK16" s="411"/>
      <c r="GQS16" s="411"/>
      <c r="GRA16" s="411"/>
      <c r="GRI16" s="411"/>
      <c r="GRQ16" s="411"/>
      <c r="GRY16" s="411"/>
      <c r="GSG16" s="411"/>
      <c r="GSO16" s="411"/>
      <c r="GSW16" s="411"/>
      <c r="GTE16" s="411"/>
      <c r="GTM16" s="411"/>
      <c r="GTU16" s="411"/>
      <c r="GUC16" s="411"/>
      <c r="GUK16" s="411"/>
      <c r="GUS16" s="411"/>
      <c r="GVA16" s="411"/>
      <c r="GVI16" s="411"/>
      <c r="GVQ16" s="411"/>
      <c r="GVY16" s="411"/>
      <c r="GWG16" s="411"/>
      <c r="GWO16" s="411"/>
      <c r="GWW16" s="411"/>
      <c r="GXE16" s="411"/>
      <c r="GXM16" s="411"/>
      <c r="GXU16" s="411"/>
      <c r="GYC16" s="411"/>
      <c r="GYK16" s="411"/>
      <c r="GYS16" s="411"/>
      <c r="GZA16" s="411"/>
      <c r="GZI16" s="411"/>
      <c r="GZQ16" s="411"/>
      <c r="GZY16" s="411"/>
      <c r="HAG16" s="411"/>
      <c r="HAO16" s="411"/>
      <c r="HAW16" s="411"/>
      <c r="HBE16" s="411"/>
      <c r="HBM16" s="411"/>
      <c r="HBU16" s="411"/>
      <c r="HCC16" s="411"/>
      <c r="HCK16" s="411"/>
      <c r="HCS16" s="411"/>
      <c r="HDA16" s="411"/>
      <c r="HDI16" s="411"/>
      <c r="HDQ16" s="411"/>
      <c r="HDY16" s="411"/>
      <c r="HEG16" s="411"/>
      <c r="HEO16" s="411"/>
      <c r="HEW16" s="411"/>
      <c r="HFE16" s="411"/>
      <c r="HFM16" s="411"/>
      <c r="HFU16" s="411"/>
      <c r="HGC16" s="411"/>
      <c r="HGK16" s="411"/>
      <c r="HGS16" s="411"/>
      <c r="HHA16" s="411"/>
      <c r="HHI16" s="411"/>
      <c r="HHQ16" s="411"/>
      <c r="HHY16" s="411"/>
      <c r="HIG16" s="411"/>
      <c r="HIO16" s="411"/>
      <c r="HIW16" s="411"/>
      <c r="HJE16" s="411"/>
      <c r="HJM16" s="411"/>
      <c r="HJU16" s="411"/>
      <c r="HKC16" s="411"/>
      <c r="HKK16" s="411"/>
      <c r="HKS16" s="411"/>
      <c r="HLA16" s="411"/>
      <c r="HLI16" s="411"/>
      <c r="HLQ16" s="411"/>
      <c r="HLY16" s="411"/>
      <c r="HMG16" s="411"/>
      <c r="HMO16" s="411"/>
      <c r="HMW16" s="411"/>
      <c r="HNE16" s="411"/>
      <c r="HNM16" s="411"/>
      <c r="HNU16" s="411"/>
      <c r="HOC16" s="411"/>
      <c r="HOK16" s="411"/>
      <c r="HOS16" s="411"/>
      <c r="HPA16" s="411"/>
      <c r="HPI16" s="411"/>
      <c r="HPQ16" s="411"/>
      <c r="HPY16" s="411"/>
      <c r="HQG16" s="411"/>
      <c r="HQO16" s="411"/>
      <c r="HQW16" s="411"/>
      <c r="HRE16" s="411"/>
      <c r="HRM16" s="411"/>
      <c r="HRU16" s="411"/>
      <c r="HSC16" s="411"/>
      <c r="HSK16" s="411"/>
      <c r="HSS16" s="411"/>
      <c r="HTA16" s="411"/>
      <c r="HTI16" s="411"/>
      <c r="HTQ16" s="411"/>
      <c r="HTY16" s="411"/>
      <c r="HUG16" s="411"/>
      <c r="HUO16" s="411"/>
      <c r="HUW16" s="411"/>
      <c r="HVE16" s="411"/>
      <c r="HVM16" s="411"/>
      <c r="HVU16" s="411"/>
      <c r="HWC16" s="411"/>
      <c r="HWK16" s="411"/>
      <c r="HWS16" s="411"/>
      <c r="HXA16" s="411"/>
      <c r="HXI16" s="411"/>
      <c r="HXQ16" s="411"/>
      <c r="HXY16" s="411"/>
      <c r="HYG16" s="411"/>
      <c r="HYO16" s="411"/>
      <c r="HYW16" s="411"/>
      <c r="HZE16" s="411"/>
      <c r="HZM16" s="411"/>
      <c r="HZU16" s="411"/>
      <c r="IAC16" s="411"/>
      <c r="IAK16" s="411"/>
      <c r="IAS16" s="411"/>
      <c r="IBA16" s="411"/>
      <c r="IBI16" s="411"/>
      <c r="IBQ16" s="411"/>
      <c r="IBY16" s="411"/>
      <c r="ICG16" s="411"/>
      <c r="ICO16" s="411"/>
      <c r="ICW16" s="411"/>
      <c r="IDE16" s="411"/>
      <c r="IDM16" s="411"/>
      <c r="IDU16" s="411"/>
      <c r="IEC16" s="411"/>
      <c r="IEK16" s="411"/>
      <c r="IES16" s="411"/>
      <c r="IFA16" s="411"/>
      <c r="IFI16" s="411"/>
      <c r="IFQ16" s="411"/>
      <c r="IFY16" s="411"/>
      <c r="IGG16" s="411"/>
      <c r="IGO16" s="411"/>
      <c r="IGW16" s="411"/>
      <c r="IHE16" s="411"/>
      <c r="IHM16" s="411"/>
      <c r="IHU16" s="411"/>
      <c r="IIC16" s="411"/>
      <c r="IIK16" s="411"/>
      <c r="IIS16" s="411"/>
      <c r="IJA16" s="411"/>
      <c r="IJI16" s="411"/>
      <c r="IJQ16" s="411"/>
      <c r="IJY16" s="411"/>
      <c r="IKG16" s="411"/>
      <c r="IKO16" s="411"/>
      <c r="IKW16" s="411"/>
      <c r="ILE16" s="411"/>
      <c r="ILM16" s="411"/>
      <c r="ILU16" s="411"/>
      <c r="IMC16" s="411"/>
      <c r="IMK16" s="411"/>
      <c r="IMS16" s="411"/>
      <c r="INA16" s="411"/>
      <c r="INI16" s="411"/>
      <c r="INQ16" s="411"/>
      <c r="INY16" s="411"/>
      <c r="IOG16" s="411"/>
      <c r="IOO16" s="411"/>
      <c r="IOW16" s="411"/>
      <c r="IPE16" s="411"/>
      <c r="IPM16" s="411"/>
      <c r="IPU16" s="411"/>
      <c r="IQC16" s="411"/>
      <c r="IQK16" s="411"/>
      <c r="IQS16" s="411"/>
      <c r="IRA16" s="411"/>
      <c r="IRI16" s="411"/>
      <c r="IRQ16" s="411"/>
      <c r="IRY16" s="411"/>
      <c r="ISG16" s="411"/>
      <c r="ISO16" s="411"/>
      <c r="ISW16" s="411"/>
      <c r="ITE16" s="411"/>
      <c r="ITM16" s="411"/>
      <c r="ITU16" s="411"/>
      <c r="IUC16" s="411"/>
      <c r="IUK16" s="411"/>
      <c r="IUS16" s="411"/>
      <c r="IVA16" s="411"/>
      <c r="IVI16" s="411"/>
      <c r="IVQ16" s="411"/>
      <c r="IVY16" s="411"/>
      <c r="IWG16" s="411"/>
      <c r="IWO16" s="411"/>
      <c r="IWW16" s="411"/>
      <c r="IXE16" s="411"/>
      <c r="IXM16" s="411"/>
      <c r="IXU16" s="411"/>
      <c r="IYC16" s="411"/>
      <c r="IYK16" s="411"/>
      <c r="IYS16" s="411"/>
      <c r="IZA16" s="411"/>
      <c r="IZI16" s="411"/>
      <c r="IZQ16" s="411"/>
      <c r="IZY16" s="411"/>
      <c r="JAG16" s="411"/>
      <c r="JAO16" s="411"/>
      <c r="JAW16" s="411"/>
      <c r="JBE16" s="411"/>
      <c r="JBM16" s="411"/>
      <c r="JBU16" s="411"/>
      <c r="JCC16" s="411"/>
      <c r="JCK16" s="411"/>
      <c r="JCS16" s="411"/>
      <c r="JDA16" s="411"/>
      <c r="JDI16" s="411"/>
      <c r="JDQ16" s="411"/>
      <c r="JDY16" s="411"/>
      <c r="JEG16" s="411"/>
      <c r="JEO16" s="411"/>
      <c r="JEW16" s="411"/>
      <c r="JFE16" s="411"/>
      <c r="JFM16" s="411"/>
      <c r="JFU16" s="411"/>
      <c r="JGC16" s="411"/>
      <c r="JGK16" s="411"/>
      <c r="JGS16" s="411"/>
      <c r="JHA16" s="411"/>
      <c r="JHI16" s="411"/>
      <c r="JHQ16" s="411"/>
      <c r="JHY16" s="411"/>
      <c r="JIG16" s="411"/>
      <c r="JIO16" s="411"/>
      <c r="JIW16" s="411"/>
      <c r="JJE16" s="411"/>
      <c r="JJM16" s="411"/>
      <c r="JJU16" s="411"/>
      <c r="JKC16" s="411"/>
      <c r="JKK16" s="411"/>
      <c r="JKS16" s="411"/>
      <c r="JLA16" s="411"/>
      <c r="JLI16" s="411"/>
      <c r="JLQ16" s="411"/>
      <c r="JLY16" s="411"/>
      <c r="JMG16" s="411"/>
      <c r="JMO16" s="411"/>
      <c r="JMW16" s="411"/>
      <c r="JNE16" s="411"/>
      <c r="JNM16" s="411"/>
      <c r="JNU16" s="411"/>
      <c r="JOC16" s="411"/>
      <c r="JOK16" s="411"/>
      <c r="JOS16" s="411"/>
      <c r="JPA16" s="411"/>
      <c r="JPI16" s="411"/>
      <c r="JPQ16" s="411"/>
      <c r="JPY16" s="411"/>
      <c r="JQG16" s="411"/>
      <c r="JQO16" s="411"/>
      <c r="JQW16" s="411"/>
      <c r="JRE16" s="411"/>
      <c r="JRM16" s="411"/>
      <c r="JRU16" s="411"/>
      <c r="JSC16" s="411"/>
      <c r="JSK16" s="411"/>
      <c r="JSS16" s="411"/>
      <c r="JTA16" s="411"/>
      <c r="JTI16" s="411"/>
      <c r="JTQ16" s="411"/>
      <c r="JTY16" s="411"/>
      <c r="JUG16" s="411"/>
      <c r="JUO16" s="411"/>
      <c r="JUW16" s="411"/>
      <c r="JVE16" s="411"/>
      <c r="JVM16" s="411"/>
      <c r="JVU16" s="411"/>
      <c r="JWC16" s="411"/>
      <c r="JWK16" s="411"/>
      <c r="JWS16" s="411"/>
      <c r="JXA16" s="411"/>
      <c r="JXI16" s="411"/>
      <c r="JXQ16" s="411"/>
      <c r="JXY16" s="411"/>
      <c r="JYG16" s="411"/>
      <c r="JYO16" s="411"/>
      <c r="JYW16" s="411"/>
      <c r="JZE16" s="411"/>
      <c r="JZM16" s="411"/>
      <c r="JZU16" s="411"/>
      <c r="KAC16" s="411"/>
      <c r="KAK16" s="411"/>
      <c r="KAS16" s="411"/>
      <c r="KBA16" s="411"/>
      <c r="KBI16" s="411"/>
      <c r="KBQ16" s="411"/>
      <c r="KBY16" s="411"/>
      <c r="KCG16" s="411"/>
      <c r="KCO16" s="411"/>
      <c r="KCW16" s="411"/>
      <c r="KDE16" s="411"/>
      <c r="KDM16" s="411"/>
      <c r="KDU16" s="411"/>
      <c r="KEC16" s="411"/>
      <c r="KEK16" s="411"/>
      <c r="KES16" s="411"/>
      <c r="KFA16" s="411"/>
      <c r="KFI16" s="411"/>
      <c r="KFQ16" s="411"/>
      <c r="KFY16" s="411"/>
      <c r="KGG16" s="411"/>
      <c r="KGO16" s="411"/>
      <c r="KGW16" s="411"/>
      <c r="KHE16" s="411"/>
      <c r="KHM16" s="411"/>
      <c r="KHU16" s="411"/>
      <c r="KIC16" s="411"/>
      <c r="KIK16" s="411"/>
      <c r="KIS16" s="411"/>
      <c r="KJA16" s="411"/>
      <c r="KJI16" s="411"/>
      <c r="KJQ16" s="411"/>
      <c r="KJY16" s="411"/>
      <c r="KKG16" s="411"/>
      <c r="KKO16" s="411"/>
      <c r="KKW16" s="411"/>
      <c r="KLE16" s="411"/>
      <c r="KLM16" s="411"/>
      <c r="KLU16" s="411"/>
      <c r="KMC16" s="411"/>
      <c r="KMK16" s="411"/>
      <c r="KMS16" s="411"/>
      <c r="KNA16" s="411"/>
      <c r="KNI16" s="411"/>
      <c r="KNQ16" s="411"/>
      <c r="KNY16" s="411"/>
      <c r="KOG16" s="411"/>
      <c r="KOO16" s="411"/>
      <c r="KOW16" s="411"/>
      <c r="KPE16" s="411"/>
      <c r="KPM16" s="411"/>
      <c r="KPU16" s="411"/>
      <c r="KQC16" s="411"/>
      <c r="KQK16" s="411"/>
      <c r="KQS16" s="411"/>
      <c r="KRA16" s="411"/>
      <c r="KRI16" s="411"/>
      <c r="KRQ16" s="411"/>
      <c r="KRY16" s="411"/>
      <c r="KSG16" s="411"/>
      <c r="KSO16" s="411"/>
      <c r="KSW16" s="411"/>
      <c r="KTE16" s="411"/>
      <c r="KTM16" s="411"/>
      <c r="KTU16" s="411"/>
      <c r="KUC16" s="411"/>
      <c r="KUK16" s="411"/>
      <c r="KUS16" s="411"/>
      <c r="KVA16" s="411"/>
      <c r="KVI16" s="411"/>
      <c r="KVQ16" s="411"/>
      <c r="KVY16" s="411"/>
      <c r="KWG16" s="411"/>
      <c r="KWO16" s="411"/>
      <c r="KWW16" s="411"/>
      <c r="KXE16" s="411"/>
      <c r="KXM16" s="411"/>
      <c r="KXU16" s="411"/>
      <c r="KYC16" s="411"/>
      <c r="KYK16" s="411"/>
      <c r="KYS16" s="411"/>
      <c r="KZA16" s="411"/>
      <c r="KZI16" s="411"/>
      <c r="KZQ16" s="411"/>
      <c r="KZY16" s="411"/>
      <c r="LAG16" s="411"/>
      <c r="LAO16" s="411"/>
      <c r="LAW16" s="411"/>
      <c r="LBE16" s="411"/>
      <c r="LBM16" s="411"/>
      <c r="LBU16" s="411"/>
      <c r="LCC16" s="411"/>
      <c r="LCK16" s="411"/>
      <c r="LCS16" s="411"/>
      <c r="LDA16" s="411"/>
      <c r="LDI16" s="411"/>
      <c r="LDQ16" s="411"/>
      <c r="LDY16" s="411"/>
      <c r="LEG16" s="411"/>
      <c r="LEO16" s="411"/>
      <c r="LEW16" s="411"/>
      <c r="LFE16" s="411"/>
      <c r="LFM16" s="411"/>
      <c r="LFU16" s="411"/>
      <c r="LGC16" s="411"/>
      <c r="LGK16" s="411"/>
      <c r="LGS16" s="411"/>
      <c r="LHA16" s="411"/>
      <c r="LHI16" s="411"/>
      <c r="LHQ16" s="411"/>
      <c r="LHY16" s="411"/>
      <c r="LIG16" s="411"/>
      <c r="LIO16" s="411"/>
      <c r="LIW16" s="411"/>
      <c r="LJE16" s="411"/>
      <c r="LJM16" s="411"/>
      <c r="LJU16" s="411"/>
      <c r="LKC16" s="411"/>
      <c r="LKK16" s="411"/>
      <c r="LKS16" s="411"/>
      <c r="LLA16" s="411"/>
      <c r="LLI16" s="411"/>
      <c r="LLQ16" s="411"/>
      <c r="LLY16" s="411"/>
      <c r="LMG16" s="411"/>
      <c r="LMO16" s="411"/>
      <c r="LMW16" s="411"/>
      <c r="LNE16" s="411"/>
      <c r="LNM16" s="411"/>
      <c r="LNU16" s="411"/>
      <c r="LOC16" s="411"/>
      <c r="LOK16" s="411"/>
      <c r="LOS16" s="411"/>
      <c r="LPA16" s="411"/>
      <c r="LPI16" s="411"/>
      <c r="LPQ16" s="411"/>
      <c r="LPY16" s="411"/>
      <c r="LQG16" s="411"/>
      <c r="LQO16" s="411"/>
      <c r="LQW16" s="411"/>
      <c r="LRE16" s="411"/>
      <c r="LRM16" s="411"/>
      <c r="LRU16" s="411"/>
      <c r="LSC16" s="411"/>
      <c r="LSK16" s="411"/>
      <c r="LSS16" s="411"/>
      <c r="LTA16" s="411"/>
      <c r="LTI16" s="411"/>
      <c r="LTQ16" s="411"/>
      <c r="LTY16" s="411"/>
      <c r="LUG16" s="411"/>
      <c r="LUO16" s="411"/>
      <c r="LUW16" s="411"/>
      <c r="LVE16" s="411"/>
      <c r="LVM16" s="411"/>
      <c r="LVU16" s="411"/>
      <c r="LWC16" s="411"/>
      <c r="LWK16" s="411"/>
      <c r="LWS16" s="411"/>
      <c r="LXA16" s="411"/>
      <c r="LXI16" s="411"/>
      <c r="LXQ16" s="411"/>
      <c r="LXY16" s="411"/>
      <c r="LYG16" s="411"/>
      <c r="LYO16" s="411"/>
      <c r="LYW16" s="411"/>
      <c r="LZE16" s="411"/>
      <c r="LZM16" s="411"/>
      <c r="LZU16" s="411"/>
      <c r="MAC16" s="411"/>
      <c r="MAK16" s="411"/>
      <c r="MAS16" s="411"/>
      <c r="MBA16" s="411"/>
      <c r="MBI16" s="411"/>
      <c r="MBQ16" s="411"/>
      <c r="MBY16" s="411"/>
      <c r="MCG16" s="411"/>
      <c r="MCO16" s="411"/>
      <c r="MCW16" s="411"/>
      <c r="MDE16" s="411"/>
      <c r="MDM16" s="411"/>
      <c r="MDU16" s="411"/>
      <c r="MEC16" s="411"/>
      <c r="MEK16" s="411"/>
      <c r="MES16" s="411"/>
      <c r="MFA16" s="411"/>
      <c r="MFI16" s="411"/>
      <c r="MFQ16" s="411"/>
      <c r="MFY16" s="411"/>
      <c r="MGG16" s="411"/>
      <c r="MGO16" s="411"/>
      <c r="MGW16" s="411"/>
      <c r="MHE16" s="411"/>
      <c r="MHM16" s="411"/>
      <c r="MHU16" s="411"/>
      <c r="MIC16" s="411"/>
      <c r="MIK16" s="411"/>
      <c r="MIS16" s="411"/>
      <c r="MJA16" s="411"/>
      <c r="MJI16" s="411"/>
      <c r="MJQ16" s="411"/>
      <c r="MJY16" s="411"/>
      <c r="MKG16" s="411"/>
      <c r="MKO16" s="411"/>
      <c r="MKW16" s="411"/>
      <c r="MLE16" s="411"/>
      <c r="MLM16" s="411"/>
      <c r="MLU16" s="411"/>
      <c r="MMC16" s="411"/>
      <c r="MMK16" s="411"/>
      <c r="MMS16" s="411"/>
      <c r="MNA16" s="411"/>
      <c r="MNI16" s="411"/>
      <c r="MNQ16" s="411"/>
      <c r="MNY16" s="411"/>
      <c r="MOG16" s="411"/>
      <c r="MOO16" s="411"/>
      <c r="MOW16" s="411"/>
      <c r="MPE16" s="411"/>
      <c r="MPM16" s="411"/>
      <c r="MPU16" s="411"/>
      <c r="MQC16" s="411"/>
      <c r="MQK16" s="411"/>
      <c r="MQS16" s="411"/>
      <c r="MRA16" s="411"/>
      <c r="MRI16" s="411"/>
      <c r="MRQ16" s="411"/>
      <c r="MRY16" s="411"/>
      <c r="MSG16" s="411"/>
      <c r="MSO16" s="411"/>
      <c r="MSW16" s="411"/>
      <c r="MTE16" s="411"/>
      <c r="MTM16" s="411"/>
      <c r="MTU16" s="411"/>
      <c r="MUC16" s="411"/>
      <c r="MUK16" s="411"/>
      <c r="MUS16" s="411"/>
      <c r="MVA16" s="411"/>
      <c r="MVI16" s="411"/>
      <c r="MVQ16" s="411"/>
      <c r="MVY16" s="411"/>
      <c r="MWG16" s="411"/>
      <c r="MWO16" s="411"/>
      <c r="MWW16" s="411"/>
      <c r="MXE16" s="411"/>
      <c r="MXM16" s="411"/>
      <c r="MXU16" s="411"/>
      <c r="MYC16" s="411"/>
      <c r="MYK16" s="411"/>
      <c r="MYS16" s="411"/>
      <c r="MZA16" s="411"/>
      <c r="MZI16" s="411"/>
      <c r="MZQ16" s="411"/>
      <c r="MZY16" s="411"/>
      <c r="NAG16" s="411"/>
      <c r="NAO16" s="411"/>
      <c r="NAW16" s="411"/>
      <c r="NBE16" s="411"/>
      <c r="NBM16" s="411"/>
      <c r="NBU16" s="411"/>
      <c r="NCC16" s="411"/>
      <c r="NCK16" s="411"/>
      <c r="NCS16" s="411"/>
      <c r="NDA16" s="411"/>
      <c r="NDI16" s="411"/>
      <c r="NDQ16" s="411"/>
      <c r="NDY16" s="411"/>
      <c r="NEG16" s="411"/>
      <c r="NEO16" s="411"/>
      <c r="NEW16" s="411"/>
      <c r="NFE16" s="411"/>
      <c r="NFM16" s="411"/>
      <c r="NFU16" s="411"/>
      <c r="NGC16" s="411"/>
      <c r="NGK16" s="411"/>
      <c r="NGS16" s="411"/>
      <c r="NHA16" s="411"/>
      <c r="NHI16" s="411"/>
      <c r="NHQ16" s="411"/>
      <c r="NHY16" s="411"/>
      <c r="NIG16" s="411"/>
      <c r="NIO16" s="411"/>
      <c r="NIW16" s="411"/>
      <c r="NJE16" s="411"/>
      <c r="NJM16" s="411"/>
      <c r="NJU16" s="411"/>
      <c r="NKC16" s="411"/>
      <c r="NKK16" s="411"/>
      <c r="NKS16" s="411"/>
      <c r="NLA16" s="411"/>
      <c r="NLI16" s="411"/>
      <c r="NLQ16" s="411"/>
      <c r="NLY16" s="411"/>
      <c r="NMG16" s="411"/>
      <c r="NMO16" s="411"/>
      <c r="NMW16" s="411"/>
      <c r="NNE16" s="411"/>
      <c r="NNM16" s="411"/>
      <c r="NNU16" s="411"/>
      <c r="NOC16" s="411"/>
      <c r="NOK16" s="411"/>
      <c r="NOS16" s="411"/>
      <c r="NPA16" s="411"/>
      <c r="NPI16" s="411"/>
      <c r="NPQ16" s="411"/>
      <c r="NPY16" s="411"/>
      <c r="NQG16" s="411"/>
      <c r="NQO16" s="411"/>
      <c r="NQW16" s="411"/>
      <c r="NRE16" s="411"/>
      <c r="NRM16" s="411"/>
      <c r="NRU16" s="411"/>
      <c r="NSC16" s="411"/>
      <c r="NSK16" s="411"/>
      <c r="NSS16" s="411"/>
      <c r="NTA16" s="411"/>
      <c r="NTI16" s="411"/>
      <c r="NTQ16" s="411"/>
      <c r="NTY16" s="411"/>
      <c r="NUG16" s="411"/>
      <c r="NUO16" s="411"/>
      <c r="NUW16" s="411"/>
      <c r="NVE16" s="411"/>
      <c r="NVM16" s="411"/>
      <c r="NVU16" s="411"/>
      <c r="NWC16" s="411"/>
      <c r="NWK16" s="411"/>
      <c r="NWS16" s="411"/>
      <c r="NXA16" s="411"/>
      <c r="NXI16" s="411"/>
      <c r="NXQ16" s="411"/>
      <c r="NXY16" s="411"/>
      <c r="NYG16" s="411"/>
      <c r="NYO16" s="411"/>
      <c r="NYW16" s="411"/>
      <c r="NZE16" s="411"/>
      <c r="NZM16" s="411"/>
      <c r="NZU16" s="411"/>
      <c r="OAC16" s="411"/>
      <c r="OAK16" s="411"/>
      <c r="OAS16" s="411"/>
      <c r="OBA16" s="411"/>
      <c r="OBI16" s="411"/>
      <c r="OBQ16" s="411"/>
      <c r="OBY16" s="411"/>
      <c r="OCG16" s="411"/>
      <c r="OCO16" s="411"/>
      <c r="OCW16" s="411"/>
      <c r="ODE16" s="411"/>
      <c r="ODM16" s="411"/>
      <c r="ODU16" s="411"/>
      <c r="OEC16" s="411"/>
      <c r="OEK16" s="411"/>
      <c r="OES16" s="411"/>
      <c r="OFA16" s="411"/>
      <c r="OFI16" s="411"/>
      <c r="OFQ16" s="411"/>
      <c r="OFY16" s="411"/>
      <c r="OGG16" s="411"/>
      <c r="OGO16" s="411"/>
      <c r="OGW16" s="411"/>
      <c r="OHE16" s="411"/>
      <c r="OHM16" s="411"/>
      <c r="OHU16" s="411"/>
      <c r="OIC16" s="411"/>
      <c r="OIK16" s="411"/>
      <c r="OIS16" s="411"/>
      <c r="OJA16" s="411"/>
      <c r="OJI16" s="411"/>
      <c r="OJQ16" s="411"/>
      <c r="OJY16" s="411"/>
      <c r="OKG16" s="411"/>
      <c r="OKO16" s="411"/>
      <c r="OKW16" s="411"/>
      <c r="OLE16" s="411"/>
      <c r="OLM16" s="411"/>
      <c r="OLU16" s="411"/>
      <c r="OMC16" s="411"/>
      <c r="OMK16" s="411"/>
      <c r="OMS16" s="411"/>
      <c r="ONA16" s="411"/>
      <c r="ONI16" s="411"/>
      <c r="ONQ16" s="411"/>
      <c r="ONY16" s="411"/>
      <c r="OOG16" s="411"/>
      <c r="OOO16" s="411"/>
      <c r="OOW16" s="411"/>
      <c r="OPE16" s="411"/>
      <c r="OPM16" s="411"/>
      <c r="OPU16" s="411"/>
      <c r="OQC16" s="411"/>
      <c r="OQK16" s="411"/>
      <c r="OQS16" s="411"/>
      <c r="ORA16" s="411"/>
      <c r="ORI16" s="411"/>
      <c r="ORQ16" s="411"/>
      <c r="ORY16" s="411"/>
      <c r="OSG16" s="411"/>
      <c r="OSO16" s="411"/>
      <c r="OSW16" s="411"/>
      <c r="OTE16" s="411"/>
      <c r="OTM16" s="411"/>
      <c r="OTU16" s="411"/>
      <c r="OUC16" s="411"/>
      <c r="OUK16" s="411"/>
      <c r="OUS16" s="411"/>
      <c r="OVA16" s="411"/>
      <c r="OVI16" s="411"/>
      <c r="OVQ16" s="411"/>
      <c r="OVY16" s="411"/>
      <c r="OWG16" s="411"/>
      <c r="OWO16" s="411"/>
      <c r="OWW16" s="411"/>
      <c r="OXE16" s="411"/>
      <c r="OXM16" s="411"/>
      <c r="OXU16" s="411"/>
      <c r="OYC16" s="411"/>
      <c r="OYK16" s="411"/>
      <c r="OYS16" s="411"/>
      <c r="OZA16" s="411"/>
      <c r="OZI16" s="411"/>
      <c r="OZQ16" s="411"/>
      <c r="OZY16" s="411"/>
      <c r="PAG16" s="411"/>
      <c r="PAO16" s="411"/>
      <c r="PAW16" s="411"/>
      <c r="PBE16" s="411"/>
      <c r="PBM16" s="411"/>
      <c r="PBU16" s="411"/>
      <c r="PCC16" s="411"/>
      <c r="PCK16" s="411"/>
      <c r="PCS16" s="411"/>
      <c r="PDA16" s="411"/>
      <c r="PDI16" s="411"/>
      <c r="PDQ16" s="411"/>
      <c r="PDY16" s="411"/>
      <c r="PEG16" s="411"/>
      <c r="PEO16" s="411"/>
      <c r="PEW16" s="411"/>
      <c r="PFE16" s="411"/>
      <c r="PFM16" s="411"/>
      <c r="PFU16" s="411"/>
      <c r="PGC16" s="411"/>
      <c r="PGK16" s="411"/>
      <c r="PGS16" s="411"/>
      <c r="PHA16" s="411"/>
      <c r="PHI16" s="411"/>
      <c r="PHQ16" s="411"/>
      <c r="PHY16" s="411"/>
      <c r="PIG16" s="411"/>
      <c r="PIO16" s="411"/>
      <c r="PIW16" s="411"/>
      <c r="PJE16" s="411"/>
      <c r="PJM16" s="411"/>
      <c r="PJU16" s="411"/>
      <c r="PKC16" s="411"/>
      <c r="PKK16" s="411"/>
      <c r="PKS16" s="411"/>
      <c r="PLA16" s="411"/>
      <c r="PLI16" s="411"/>
      <c r="PLQ16" s="411"/>
      <c r="PLY16" s="411"/>
      <c r="PMG16" s="411"/>
      <c r="PMO16" s="411"/>
      <c r="PMW16" s="411"/>
      <c r="PNE16" s="411"/>
      <c r="PNM16" s="411"/>
      <c r="PNU16" s="411"/>
      <c r="POC16" s="411"/>
      <c r="POK16" s="411"/>
      <c r="POS16" s="411"/>
      <c r="PPA16" s="411"/>
      <c r="PPI16" s="411"/>
      <c r="PPQ16" s="411"/>
      <c r="PPY16" s="411"/>
      <c r="PQG16" s="411"/>
      <c r="PQO16" s="411"/>
      <c r="PQW16" s="411"/>
      <c r="PRE16" s="411"/>
      <c r="PRM16" s="411"/>
      <c r="PRU16" s="411"/>
      <c r="PSC16" s="411"/>
      <c r="PSK16" s="411"/>
      <c r="PSS16" s="411"/>
      <c r="PTA16" s="411"/>
      <c r="PTI16" s="411"/>
      <c r="PTQ16" s="411"/>
      <c r="PTY16" s="411"/>
      <c r="PUG16" s="411"/>
      <c r="PUO16" s="411"/>
      <c r="PUW16" s="411"/>
      <c r="PVE16" s="411"/>
      <c r="PVM16" s="411"/>
      <c r="PVU16" s="411"/>
      <c r="PWC16" s="411"/>
      <c r="PWK16" s="411"/>
      <c r="PWS16" s="411"/>
      <c r="PXA16" s="411"/>
      <c r="PXI16" s="411"/>
      <c r="PXQ16" s="411"/>
      <c r="PXY16" s="411"/>
      <c r="PYG16" s="411"/>
      <c r="PYO16" s="411"/>
      <c r="PYW16" s="411"/>
      <c r="PZE16" s="411"/>
      <c r="PZM16" s="411"/>
      <c r="PZU16" s="411"/>
      <c r="QAC16" s="411"/>
      <c r="QAK16" s="411"/>
      <c r="QAS16" s="411"/>
      <c r="QBA16" s="411"/>
      <c r="QBI16" s="411"/>
      <c r="QBQ16" s="411"/>
      <c r="QBY16" s="411"/>
      <c r="QCG16" s="411"/>
      <c r="QCO16" s="411"/>
      <c r="QCW16" s="411"/>
      <c r="QDE16" s="411"/>
      <c r="QDM16" s="411"/>
      <c r="QDU16" s="411"/>
      <c r="QEC16" s="411"/>
      <c r="QEK16" s="411"/>
      <c r="QES16" s="411"/>
      <c r="QFA16" s="411"/>
      <c r="QFI16" s="411"/>
      <c r="QFQ16" s="411"/>
      <c r="QFY16" s="411"/>
      <c r="QGG16" s="411"/>
      <c r="QGO16" s="411"/>
      <c r="QGW16" s="411"/>
      <c r="QHE16" s="411"/>
      <c r="QHM16" s="411"/>
      <c r="QHU16" s="411"/>
      <c r="QIC16" s="411"/>
      <c r="QIK16" s="411"/>
      <c r="QIS16" s="411"/>
      <c r="QJA16" s="411"/>
      <c r="QJI16" s="411"/>
      <c r="QJQ16" s="411"/>
      <c r="QJY16" s="411"/>
      <c r="QKG16" s="411"/>
      <c r="QKO16" s="411"/>
      <c r="QKW16" s="411"/>
      <c r="QLE16" s="411"/>
      <c r="QLM16" s="411"/>
      <c r="QLU16" s="411"/>
      <c r="QMC16" s="411"/>
      <c r="QMK16" s="411"/>
      <c r="QMS16" s="411"/>
      <c r="QNA16" s="411"/>
      <c r="QNI16" s="411"/>
      <c r="QNQ16" s="411"/>
      <c r="QNY16" s="411"/>
      <c r="QOG16" s="411"/>
      <c r="QOO16" s="411"/>
      <c r="QOW16" s="411"/>
      <c r="QPE16" s="411"/>
      <c r="QPM16" s="411"/>
      <c r="QPU16" s="411"/>
      <c r="QQC16" s="411"/>
      <c r="QQK16" s="411"/>
      <c r="QQS16" s="411"/>
      <c r="QRA16" s="411"/>
      <c r="QRI16" s="411"/>
      <c r="QRQ16" s="411"/>
      <c r="QRY16" s="411"/>
      <c r="QSG16" s="411"/>
      <c r="QSO16" s="411"/>
      <c r="QSW16" s="411"/>
      <c r="QTE16" s="411"/>
      <c r="QTM16" s="411"/>
      <c r="QTU16" s="411"/>
      <c r="QUC16" s="411"/>
      <c r="QUK16" s="411"/>
      <c r="QUS16" s="411"/>
      <c r="QVA16" s="411"/>
      <c r="QVI16" s="411"/>
      <c r="QVQ16" s="411"/>
      <c r="QVY16" s="411"/>
      <c r="QWG16" s="411"/>
      <c r="QWO16" s="411"/>
      <c r="QWW16" s="411"/>
      <c r="QXE16" s="411"/>
      <c r="QXM16" s="411"/>
      <c r="QXU16" s="411"/>
      <c r="QYC16" s="411"/>
      <c r="QYK16" s="411"/>
      <c r="QYS16" s="411"/>
      <c r="QZA16" s="411"/>
      <c r="QZI16" s="411"/>
      <c r="QZQ16" s="411"/>
      <c r="QZY16" s="411"/>
      <c r="RAG16" s="411"/>
      <c r="RAO16" s="411"/>
      <c r="RAW16" s="411"/>
      <c r="RBE16" s="411"/>
      <c r="RBM16" s="411"/>
      <c r="RBU16" s="411"/>
      <c r="RCC16" s="411"/>
      <c r="RCK16" s="411"/>
      <c r="RCS16" s="411"/>
      <c r="RDA16" s="411"/>
      <c r="RDI16" s="411"/>
      <c r="RDQ16" s="411"/>
      <c r="RDY16" s="411"/>
      <c r="REG16" s="411"/>
      <c r="REO16" s="411"/>
      <c r="REW16" s="411"/>
      <c r="RFE16" s="411"/>
      <c r="RFM16" s="411"/>
      <c r="RFU16" s="411"/>
      <c r="RGC16" s="411"/>
      <c r="RGK16" s="411"/>
      <c r="RGS16" s="411"/>
      <c r="RHA16" s="411"/>
      <c r="RHI16" s="411"/>
      <c r="RHQ16" s="411"/>
      <c r="RHY16" s="411"/>
      <c r="RIG16" s="411"/>
      <c r="RIO16" s="411"/>
      <c r="RIW16" s="411"/>
      <c r="RJE16" s="411"/>
      <c r="RJM16" s="411"/>
      <c r="RJU16" s="411"/>
      <c r="RKC16" s="411"/>
      <c r="RKK16" s="411"/>
      <c r="RKS16" s="411"/>
      <c r="RLA16" s="411"/>
      <c r="RLI16" s="411"/>
      <c r="RLQ16" s="411"/>
      <c r="RLY16" s="411"/>
      <c r="RMG16" s="411"/>
      <c r="RMO16" s="411"/>
      <c r="RMW16" s="411"/>
      <c r="RNE16" s="411"/>
      <c r="RNM16" s="411"/>
      <c r="RNU16" s="411"/>
      <c r="ROC16" s="411"/>
      <c r="ROK16" s="411"/>
      <c r="ROS16" s="411"/>
      <c r="RPA16" s="411"/>
      <c r="RPI16" s="411"/>
      <c r="RPQ16" s="411"/>
      <c r="RPY16" s="411"/>
      <c r="RQG16" s="411"/>
      <c r="RQO16" s="411"/>
      <c r="RQW16" s="411"/>
      <c r="RRE16" s="411"/>
      <c r="RRM16" s="411"/>
      <c r="RRU16" s="411"/>
      <c r="RSC16" s="411"/>
      <c r="RSK16" s="411"/>
      <c r="RSS16" s="411"/>
      <c r="RTA16" s="411"/>
      <c r="RTI16" s="411"/>
      <c r="RTQ16" s="411"/>
      <c r="RTY16" s="411"/>
      <c r="RUG16" s="411"/>
      <c r="RUO16" s="411"/>
      <c r="RUW16" s="411"/>
      <c r="RVE16" s="411"/>
      <c r="RVM16" s="411"/>
      <c r="RVU16" s="411"/>
      <c r="RWC16" s="411"/>
      <c r="RWK16" s="411"/>
      <c r="RWS16" s="411"/>
      <c r="RXA16" s="411"/>
      <c r="RXI16" s="411"/>
      <c r="RXQ16" s="411"/>
      <c r="RXY16" s="411"/>
      <c r="RYG16" s="411"/>
      <c r="RYO16" s="411"/>
      <c r="RYW16" s="411"/>
      <c r="RZE16" s="411"/>
      <c r="RZM16" s="411"/>
      <c r="RZU16" s="411"/>
      <c r="SAC16" s="411"/>
      <c r="SAK16" s="411"/>
      <c r="SAS16" s="411"/>
      <c r="SBA16" s="411"/>
      <c r="SBI16" s="411"/>
      <c r="SBQ16" s="411"/>
      <c r="SBY16" s="411"/>
      <c r="SCG16" s="411"/>
      <c r="SCO16" s="411"/>
      <c r="SCW16" s="411"/>
      <c r="SDE16" s="411"/>
      <c r="SDM16" s="411"/>
      <c r="SDU16" s="411"/>
      <c r="SEC16" s="411"/>
      <c r="SEK16" s="411"/>
      <c r="SES16" s="411"/>
      <c r="SFA16" s="411"/>
      <c r="SFI16" s="411"/>
      <c r="SFQ16" s="411"/>
      <c r="SFY16" s="411"/>
      <c r="SGG16" s="411"/>
      <c r="SGO16" s="411"/>
      <c r="SGW16" s="411"/>
      <c r="SHE16" s="411"/>
      <c r="SHM16" s="411"/>
      <c r="SHU16" s="411"/>
      <c r="SIC16" s="411"/>
      <c r="SIK16" s="411"/>
      <c r="SIS16" s="411"/>
      <c r="SJA16" s="411"/>
      <c r="SJI16" s="411"/>
      <c r="SJQ16" s="411"/>
      <c r="SJY16" s="411"/>
      <c r="SKG16" s="411"/>
      <c r="SKO16" s="411"/>
      <c r="SKW16" s="411"/>
      <c r="SLE16" s="411"/>
      <c r="SLM16" s="411"/>
      <c r="SLU16" s="411"/>
      <c r="SMC16" s="411"/>
      <c r="SMK16" s="411"/>
      <c r="SMS16" s="411"/>
      <c r="SNA16" s="411"/>
      <c r="SNI16" s="411"/>
      <c r="SNQ16" s="411"/>
      <c r="SNY16" s="411"/>
      <c r="SOG16" s="411"/>
      <c r="SOO16" s="411"/>
      <c r="SOW16" s="411"/>
      <c r="SPE16" s="411"/>
      <c r="SPM16" s="411"/>
      <c r="SPU16" s="411"/>
      <c r="SQC16" s="411"/>
      <c r="SQK16" s="411"/>
      <c r="SQS16" s="411"/>
      <c r="SRA16" s="411"/>
      <c r="SRI16" s="411"/>
      <c r="SRQ16" s="411"/>
      <c r="SRY16" s="411"/>
      <c r="SSG16" s="411"/>
      <c r="SSO16" s="411"/>
      <c r="SSW16" s="411"/>
      <c r="STE16" s="411"/>
      <c r="STM16" s="411"/>
      <c r="STU16" s="411"/>
      <c r="SUC16" s="411"/>
      <c r="SUK16" s="411"/>
      <c r="SUS16" s="411"/>
      <c r="SVA16" s="411"/>
      <c r="SVI16" s="411"/>
      <c r="SVQ16" s="411"/>
      <c r="SVY16" s="411"/>
      <c r="SWG16" s="411"/>
      <c r="SWO16" s="411"/>
      <c r="SWW16" s="411"/>
      <c r="SXE16" s="411"/>
      <c r="SXM16" s="411"/>
      <c r="SXU16" s="411"/>
      <c r="SYC16" s="411"/>
      <c r="SYK16" s="411"/>
      <c r="SYS16" s="411"/>
      <c r="SZA16" s="411"/>
      <c r="SZI16" s="411"/>
      <c r="SZQ16" s="411"/>
      <c r="SZY16" s="411"/>
      <c r="TAG16" s="411"/>
      <c r="TAO16" s="411"/>
      <c r="TAW16" s="411"/>
      <c r="TBE16" s="411"/>
      <c r="TBM16" s="411"/>
      <c r="TBU16" s="411"/>
      <c r="TCC16" s="411"/>
      <c r="TCK16" s="411"/>
      <c r="TCS16" s="411"/>
      <c r="TDA16" s="411"/>
      <c r="TDI16" s="411"/>
      <c r="TDQ16" s="411"/>
      <c r="TDY16" s="411"/>
      <c r="TEG16" s="411"/>
      <c r="TEO16" s="411"/>
      <c r="TEW16" s="411"/>
      <c r="TFE16" s="411"/>
      <c r="TFM16" s="411"/>
      <c r="TFU16" s="411"/>
      <c r="TGC16" s="411"/>
      <c r="TGK16" s="411"/>
      <c r="TGS16" s="411"/>
      <c r="THA16" s="411"/>
      <c r="THI16" s="411"/>
      <c r="THQ16" s="411"/>
      <c r="THY16" s="411"/>
      <c r="TIG16" s="411"/>
      <c r="TIO16" s="411"/>
      <c r="TIW16" s="411"/>
      <c r="TJE16" s="411"/>
      <c r="TJM16" s="411"/>
      <c r="TJU16" s="411"/>
      <c r="TKC16" s="411"/>
      <c r="TKK16" s="411"/>
      <c r="TKS16" s="411"/>
      <c r="TLA16" s="411"/>
      <c r="TLI16" s="411"/>
      <c r="TLQ16" s="411"/>
      <c r="TLY16" s="411"/>
      <c r="TMG16" s="411"/>
      <c r="TMO16" s="411"/>
      <c r="TMW16" s="411"/>
      <c r="TNE16" s="411"/>
      <c r="TNM16" s="411"/>
      <c r="TNU16" s="411"/>
      <c r="TOC16" s="411"/>
      <c r="TOK16" s="411"/>
      <c r="TOS16" s="411"/>
      <c r="TPA16" s="411"/>
      <c r="TPI16" s="411"/>
      <c r="TPQ16" s="411"/>
      <c r="TPY16" s="411"/>
      <c r="TQG16" s="411"/>
      <c r="TQO16" s="411"/>
      <c r="TQW16" s="411"/>
      <c r="TRE16" s="411"/>
      <c r="TRM16" s="411"/>
      <c r="TRU16" s="411"/>
      <c r="TSC16" s="411"/>
      <c r="TSK16" s="411"/>
      <c r="TSS16" s="411"/>
      <c r="TTA16" s="411"/>
      <c r="TTI16" s="411"/>
      <c r="TTQ16" s="411"/>
      <c r="TTY16" s="411"/>
      <c r="TUG16" s="411"/>
      <c r="TUO16" s="411"/>
      <c r="TUW16" s="411"/>
      <c r="TVE16" s="411"/>
      <c r="TVM16" s="411"/>
      <c r="TVU16" s="411"/>
      <c r="TWC16" s="411"/>
      <c r="TWK16" s="411"/>
      <c r="TWS16" s="411"/>
      <c r="TXA16" s="411"/>
      <c r="TXI16" s="411"/>
      <c r="TXQ16" s="411"/>
      <c r="TXY16" s="411"/>
      <c r="TYG16" s="411"/>
      <c r="TYO16" s="411"/>
      <c r="TYW16" s="411"/>
      <c r="TZE16" s="411"/>
      <c r="TZM16" s="411"/>
      <c r="TZU16" s="411"/>
      <c r="UAC16" s="411"/>
      <c r="UAK16" s="411"/>
      <c r="UAS16" s="411"/>
      <c r="UBA16" s="411"/>
      <c r="UBI16" s="411"/>
      <c r="UBQ16" s="411"/>
      <c r="UBY16" s="411"/>
      <c r="UCG16" s="411"/>
      <c r="UCO16" s="411"/>
      <c r="UCW16" s="411"/>
      <c r="UDE16" s="411"/>
      <c r="UDM16" s="411"/>
      <c r="UDU16" s="411"/>
      <c r="UEC16" s="411"/>
      <c r="UEK16" s="411"/>
      <c r="UES16" s="411"/>
      <c r="UFA16" s="411"/>
      <c r="UFI16" s="411"/>
      <c r="UFQ16" s="411"/>
      <c r="UFY16" s="411"/>
      <c r="UGG16" s="411"/>
      <c r="UGO16" s="411"/>
      <c r="UGW16" s="411"/>
      <c r="UHE16" s="411"/>
      <c r="UHM16" s="411"/>
      <c r="UHU16" s="411"/>
      <c r="UIC16" s="411"/>
      <c r="UIK16" s="411"/>
      <c r="UIS16" s="411"/>
      <c r="UJA16" s="411"/>
      <c r="UJI16" s="411"/>
      <c r="UJQ16" s="411"/>
      <c r="UJY16" s="411"/>
      <c r="UKG16" s="411"/>
      <c r="UKO16" s="411"/>
      <c r="UKW16" s="411"/>
      <c r="ULE16" s="411"/>
      <c r="ULM16" s="411"/>
      <c r="ULU16" s="411"/>
      <c r="UMC16" s="411"/>
      <c r="UMK16" s="411"/>
      <c r="UMS16" s="411"/>
      <c r="UNA16" s="411"/>
      <c r="UNI16" s="411"/>
      <c r="UNQ16" s="411"/>
      <c r="UNY16" s="411"/>
      <c r="UOG16" s="411"/>
      <c r="UOO16" s="411"/>
      <c r="UOW16" s="411"/>
      <c r="UPE16" s="411"/>
      <c r="UPM16" s="411"/>
      <c r="UPU16" s="411"/>
      <c r="UQC16" s="411"/>
      <c r="UQK16" s="411"/>
      <c r="UQS16" s="411"/>
      <c r="URA16" s="411"/>
      <c r="URI16" s="411"/>
      <c r="URQ16" s="411"/>
      <c r="URY16" s="411"/>
      <c r="USG16" s="411"/>
      <c r="USO16" s="411"/>
      <c r="USW16" s="411"/>
      <c r="UTE16" s="411"/>
      <c r="UTM16" s="411"/>
      <c r="UTU16" s="411"/>
      <c r="UUC16" s="411"/>
      <c r="UUK16" s="411"/>
      <c r="UUS16" s="411"/>
      <c r="UVA16" s="411"/>
      <c r="UVI16" s="411"/>
      <c r="UVQ16" s="411"/>
      <c r="UVY16" s="411"/>
      <c r="UWG16" s="411"/>
      <c r="UWO16" s="411"/>
      <c r="UWW16" s="411"/>
      <c r="UXE16" s="411"/>
      <c r="UXM16" s="411"/>
      <c r="UXU16" s="411"/>
      <c r="UYC16" s="411"/>
      <c r="UYK16" s="411"/>
      <c r="UYS16" s="411"/>
      <c r="UZA16" s="411"/>
      <c r="UZI16" s="411"/>
      <c r="UZQ16" s="411"/>
      <c r="UZY16" s="411"/>
      <c r="VAG16" s="411"/>
      <c r="VAO16" s="411"/>
      <c r="VAW16" s="411"/>
      <c r="VBE16" s="411"/>
      <c r="VBM16" s="411"/>
      <c r="VBU16" s="411"/>
      <c r="VCC16" s="411"/>
      <c r="VCK16" s="411"/>
      <c r="VCS16" s="411"/>
      <c r="VDA16" s="411"/>
      <c r="VDI16" s="411"/>
      <c r="VDQ16" s="411"/>
      <c r="VDY16" s="411"/>
      <c r="VEG16" s="411"/>
      <c r="VEO16" s="411"/>
      <c r="VEW16" s="411"/>
      <c r="VFE16" s="411"/>
      <c r="VFM16" s="411"/>
      <c r="VFU16" s="411"/>
      <c r="VGC16" s="411"/>
      <c r="VGK16" s="411"/>
      <c r="VGS16" s="411"/>
      <c r="VHA16" s="411"/>
      <c r="VHI16" s="411"/>
      <c r="VHQ16" s="411"/>
      <c r="VHY16" s="411"/>
      <c r="VIG16" s="411"/>
      <c r="VIO16" s="411"/>
      <c r="VIW16" s="411"/>
      <c r="VJE16" s="411"/>
      <c r="VJM16" s="411"/>
      <c r="VJU16" s="411"/>
      <c r="VKC16" s="411"/>
      <c r="VKK16" s="411"/>
      <c r="VKS16" s="411"/>
      <c r="VLA16" s="411"/>
      <c r="VLI16" s="411"/>
      <c r="VLQ16" s="411"/>
      <c r="VLY16" s="411"/>
      <c r="VMG16" s="411"/>
      <c r="VMO16" s="411"/>
      <c r="VMW16" s="411"/>
      <c r="VNE16" s="411"/>
      <c r="VNM16" s="411"/>
      <c r="VNU16" s="411"/>
      <c r="VOC16" s="411"/>
      <c r="VOK16" s="411"/>
      <c r="VOS16" s="411"/>
      <c r="VPA16" s="411"/>
      <c r="VPI16" s="411"/>
      <c r="VPQ16" s="411"/>
      <c r="VPY16" s="411"/>
      <c r="VQG16" s="411"/>
      <c r="VQO16" s="411"/>
      <c r="VQW16" s="411"/>
      <c r="VRE16" s="411"/>
      <c r="VRM16" s="411"/>
      <c r="VRU16" s="411"/>
      <c r="VSC16" s="411"/>
      <c r="VSK16" s="411"/>
      <c r="VSS16" s="411"/>
      <c r="VTA16" s="411"/>
      <c r="VTI16" s="411"/>
      <c r="VTQ16" s="411"/>
      <c r="VTY16" s="411"/>
      <c r="VUG16" s="411"/>
      <c r="VUO16" s="411"/>
      <c r="VUW16" s="411"/>
      <c r="VVE16" s="411"/>
      <c r="VVM16" s="411"/>
      <c r="VVU16" s="411"/>
      <c r="VWC16" s="411"/>
      <c r="VWK16" s="411"/>
      <c r="VWS16" s="411"/>
      <c r="VXA16" s="411"/>
      <c r="VXI16" s="411"/>
      <c r="VXQ16" s="411"/>
      <c r="VXY16" s="411"/>
      <c r="VYG16" s="411"/>
      <c r="VYO16" s="411"/>
      <c r="VYW16" s="411"/>
      <c r="VZE16" s="411"/>
      <c r="VZM16" s="411"/>
      <c r="VZU16" s="411"/>
      <c r="WAC16" s="411"/>
      <c r="WAK16" s="411"/>
      <c r="WAS16" s="411"/>
      <c r="WBA16" s="411"/>
      <c r="WBI16" s="411"/>
      <c r="WBQ16" s="411"/>
      <c r="WBY16" s="411"/>
      <c r="WCG16" s="411"/>
      <c r="WCO16" s="411"/>
      <c r="WCW16" s="411"/>
      <c r="WDE16" s="411"/>
      <c r="WDM16" s="411"/>
      <c r="WDU16" s="411"/>
      <c r="WEC16" s="411"/>
      <c r="WEK16" s="411"/>
      <c r="WES16" s="411"/>
      <c r="WFA16" s="411"/>
      <c r="WFI16" s="411"/>
      <c r="WFQ16" s="411"/>
      <c r="WFY16" s="411"/>
      <c r="WGG16" s="411"/>
      <c r="WGO16" s="411"/>
      <c r="WGW16" s="411"/>
      <c r="WHE16" s="411"/>
      <c r="WHM16" s="411"/>
      <c r="WHU16" s="411"/>
      <c r="WIC16" s="411"/>
      <c r="WIK16" s="411"/>
      <c r="WIS16" s="411"/>
      <c r="WJA16" s="411"/>
      <c r="WJI16" s="411"/>
      <c r="WJQ16" s="411"/>
      <c r="WJY16" s="411"/>
      <c r="WKG16" s="411"/>
      <c r="WKO16" s="411"/>
      <c r="WKW16" s="411"/>
      <c r="WLE16" s="411"/>
      <c r="WLM16" s="411"/>
      <c r="WLU16" s="411"/>
      <c r="WMC16" s="411"/>
      <c r="WMK16" s="411"/>
      <c r="WMS16" s="411"/>
      <c r="WNA16" s="411"/>
      <c r="WNI16" s="411"/>
      <c r="WNQ16" s="411"/>
      <c r="WNY16" s="411"/>
      <c r="WOG16" s="411"/>
      <c r="WOO16" s="411"/>
      <c r="WOW16" s="411"/>
      <c r="WPE16" s="411"/>
      <c r="WPM16" s="411"/>
      <c r="WPU16" s="411"/>
      <c r="WQC16" s="411"/>
      <c r="WQK16" s="411"/>
      <c r="WQS16" s="411"/>
      <c r="WRA16" s="411"/>
      <c r="WRI16" s="411"/>
      <c r="WRQ16" s="411"/>
      <c r="WRY16" s="411"/>
      <c r="WSG16" s="411"/>
      <c r="WSO16" s="411"/>
      <c r="WSW16" s="411"/>
      <c r="WTE16" s="411"/>
      <c r="WTM16" s="411"/>
      <c r="WTU16" s="411"/>
      <c r="WUC16" s="411"/>
      <c r="WUK16" s="411"/>
      <c r="WUS16" s="411"/>
      <c r="WVA16" s="411"/>
      <c r="WVI16" s="411"/>
      <c r="WVQ16" s="411"/>
      <c r="WVY16" s="411"/>
      <c r="WWG16" s="411"/>
      <c r="WWO16" s="411"/>
      <c r="WWW16" s="411"/>
      <c r="WXE16" s="411"/>
      <c r="WXM16" s="411"/>
      <c r="WXU16" s="411"/>
      <c r="WYC16" s="411"/>
      <c r="WYK16" s="411"/>
      <c r="WYS16" s="411"/>
      <c r="WZA16" s="411"/>
      <c r="WZI16" s="411"/>
      <c r="WZQ16" s="411"/>
      <c r="WZY16" s="411"/>
      <c r="XAG16" s="411"/>
      <c r="XAO16" s="411"/>
      <c r="XAW16" s="411"/>
      <c r="XBE16" s="411"/>
      <c r="XBM16" s="411"/>
      <c r="XBU16" s="411"/>
      <c r="XCC16" s="411"/>
      <c r="XCK16" s="411"/>
      <c r="XCS16" s="411"/>
      <c r="XDA16" s="411"/>
      <c r="XDI16" s="411"/>
      <c r="XDQ16" s="411"/>
      <c r="XDY16" s="411"/>
      <c r="XEG16" s="411"/>
      <c r="XEO16" s="411"/>
      <c r="XEW16" s="411"/>
    </row>
    <row r="17" spans="1:1017 1025:2041 2049:3065 3073:4089 4097:5113 5121:6137 6145:7161 7169:8185 8193:9209 9217:10233 10241:11257 11265:12281 12289:13305 13313:14329 14337:15353 15361:16377" s="62" customFormat="1" ht="80.25" hidden="1" customHeight="1">
      <c r="A17" s="100"/>
      <c r="B17" s="86"/>
      <c r="C17" s="101"/>
      <c r="D17" s="82"/>
      <c r="E17" s="82" t="s">
        <v>94</v>
      </c>
      <c r="F17" s="102"/>
      <c r="G17" s="102"/>
      <c r="H17" s="103"/>
      <c r="I17" s="82"/>
      <c r="J17" s="78"/>
      <c r="K17" s="80"/>
      <c r="L17" s="129"/>
      <c r="M17" s="127"/>
      <c r="Q17" s="411"/>
      <c r="Y17" s="411"/>
      <c r="AG17" s="411"/>
      <c r="AO17" s="411"/>
      <c r="AW17" s="411"/>
      <c r="BE17" s="411"/>
      <c r="BM17" s="411"/>
      <c r="BU17" s="411"/>
      <c r="CC17" s="411"/>
      <c r="CK17" s="411"/>
      <c r="CS17" s="411"/>
      <c r="DA17" s="411"/>
      <c r="DI17" s="411"/>
      <c r="DQ17" s="411"/>
      <c r="DY17" s="411"/>
      <c r="EG17" s="411"/>
      <c r="EO17" s="411"/>
      <c r="EW17" s="411"/>
      <c r="FE17" s="411"/>
      <c r="FM17" s="411"/>
      <c r="FU17" s="411"/>
      <c r="GC17" s="411"/>
      <c r="GK17" s="411"/>
      <c r="GS17" s="411"/>
      <c r="HA17" s="411"/>
      <c r="HI17" s="411"/>
      <c r="HQ17" s="411"/>
      <c r="HY17" s="411"/>
      <c r="IG17" s="411"/>
      <c r="IO17" s="411"/>
      <c r="IW17" s="411"/>
      <c r="JE17" s="411"/>
      <c r="JM17" s="411"/>
      <c r="JU17" s="411"/>
      <c r="KC17" s="411"/>
      <c r="KK17" s="411"/>
      <c r="KS17" s="411"/>
      <c r="LA17" s="411"/>
      <c r="LI17" s="411"/>
      <c r="LQ17" s="411"/>
      <c r="LY17" s="411"/>
      <c r="MG17" s="411"/>
      <c r="MO17" s="411"/>
      <c r="MW17" s="411"/>
      <c r="NE17" s="411"/>
      <c r="NM17" s="411"/>
      <c r="NU17" s="411"/>
      <c r="OC17" s="411"/>
      <c r="OK17" s="411"/>
      <c r="OS17" s="411"/>
      <c r="PA17" s="411"/>
      <c r="PI17" s="411"/>
      <c r="PQ17" s="411"/>
      <c r="PY17" s="411"/>
      <c r="QG17" s="411"/>
      <c r="QO17" s="411"/>
      <c r="QW17" s="411"/>
      <c r="RE17" s="411"/>
      <c r="RM17" s="411"/>
      <c r="RU17" s="411"/>
      <c r="SC17" s="411"/>
      <c r="SK17" s="411"/>
      <c r="SS17" s="411"/>
      <c r="TA17" s="411"/>
      <c r="TI17" s="411"/>
      <c r="TQ17" s="411"/>
      <c r="TY17" s="411"/>
      <c r="UG17" s="411"/>
      <c r="UO17" s="411"/>
      <c r="UW17" s="411"/>
      <c r="VE17" s="411"/>
      <c r="VM17" s="411"/>
      <c r="VU17" s="411"/>
      <c r="WC17" s="411"/>
      <c r="WK17" s="411"/>
      <c r="WS17" s="411"/>
      <c r="XA17" s="411"/>
      <c r="XI17" s="411"/>
      <c r="XQ17" s="411"/>
      <c r="XY17" s="411"/>
      <c r="YG17" s="411"/>
      <c r="YO17" s="411"/>
      <c r="YW17" s="411"/>
      <c r="ZE17" s="411"/>
      <c r="ZM17" s="411"/>
      <c r="ZU17" s="411"/>
      <c r="AAC17" s="411"/>
      <c r="AAK17" s="411"/>
      <c r="AAS17" s="411"/>
      <c r="ABA17" s="411"/>
      <c r="ABI17" s="411"/>
      <c r="ABQ17" s="411"/>
      <c r="ABY17" s="411"/>
      <c r="ACG17" s="411"/>
      <c r="ACO17" s="411"/>
      <c r="ACW17" s="411"/>
      <c r="ADE17" s="411"/>
      <c r="ADM17" s="411"/>
      <c r="ADU17" s="411"/>
      <c r="AEC17" s="411"/>
      <c r="AEK17" s="411"/>
      <c r="AES17" s="411"/>
      <c r="AFA17" s="411"/>
      <c r="AFI17" s="411"/>
      <c r="AFQ17" s="411"/>
      <c r="AFY17" s="411"/>
      <c r="AGG17" s="411"/>
      <c r="AGO17" s="411"/>
      <c r="AGW17" s="411"/>
      <c r="AHE17" s="411"/>
      <c r="AHM17" s="411"/>
      <c r="AHU17" s="411"/>
      <c r="AIC17" s="411"/>
      <c r="AIK17" s="411"/>
      <c r="AIS17" s="411"/>
      <c r="AJA17" s="411"/>
      <c r="AJI17" s="411"/>
      <c r="AJQ17" s="411"/>
      <c r="AJY17" s="411"/>
      <c r="AKG17" s="411"/>
      <c r="AKO17" s="411"/>
      <c r="AKW17" s="411"/>
      <c r="ALE17" s="411"/>
      <c r="ALM17" s="411"/>
      <c r="ALU17" s="411"/>
      <c r="AMC17" s="411"/>
      <c r="AMK17" s="411"/>
      <c r="AMS17" s="411"/>
      <c r="ANA17" s="411"/>
      <c r="ANI17" s="411"/>
      <c r="ANQ17" s="411"/>
      <c r="ANY17" s="411"/>
      <c r="AOG17" s="411"/>
      <c r="AOO17" s="411"/>
      <c r="AOW17" s="411"/>
      <c r="APE17" s="411"/>
      <c r="APM17" s="411"/>
      <c r="APU17" s="411"/>
      <c r="AQC17" s="411"/>
      <c r="AQK17" s="411"/>
      <c r="AQS17" s="411"/>
      <c r="ARA17" s="411"/>
      <c r="ARI17" s="411"/>
      <c r="ARQ17" s="411"/>
      <c r="ARY17" s="411"/>
      <c r="ASG17" s="411"/>
      <c r="ASO17" s="411"/>
      <c r="ASW17" s="411"/>
      <c r="ATE17" s="411"/>
      <c r="ATM17" s="411"/>
      <c r="ATU17" s="411"/>
      <c r="AUC17" s="411"/>
      <c r="AUK17" s="411"/>
      <c r="AUS17" s="411"/>
      <c r="AVA17" s="411"/>
      <c r="AVI17" s="411"/>
      <c r="AVQ17" s="411"/>
      <c r="AVY17" s="411"/>
      <c r="AWG17" s="411"/>
      <c r="AWO17" s="411"/>
      <c r="AWW17" s="411"/>
      <c r="AXE17" s="411"/>
      <c r="AXM17" s="411"/>
      <c r="AXU17" s="411"/>
      <c r="AYC17" s="411"/>
      <c r="AYK17" s="411"/>
      <c r="AYS17" s="411"/>
      <c r="AZA17" s="411"/>
      <c r="AZI17" s="411"/>
      <c r="AZQ17" s="411"/>
      <c r="AZY17" s="411"/>
      <c r="BAG17" s="411"/>
      <c r="BAO17" s="411"/>
      <c r="BAW17" s="411"/>
      <c r="BBE17" s="411"/>
      <c r="BBM17" s="411"/>
      <c r="BBU17" s="411"/>
      <c r="BCC17" s="411"/>
      <c r="BCK17" s="411"/>
      <c r="BCS17" s="411"/>
      <c r="BDA17" s="411"/>
      <c r="BDI17" s="411"/>
      <c r="BDQ17" s="411"/>
      <c r="BDY17" s="411"/>
      <c r="BEG17" s="411"/>
      <c r="BEO17" s="411"/>
      <c r="BEW17" s="411"/>
      <c r="BFE17" s="411"/>
      <c r="BFM17" s="411"/>
      <c r="BFU17" s="411"/>
      <c r="BGC17" s="411"/>
      <c r="BGK17" s="411"/>
      <c r="BGS17" s="411"/>
      <c r="BHA17" s="411"/>
      <c r="BHI17" s="411"/>
      <c r="BHQ17" s="411"/>
      <c r="BHY17" s="411"/>
      <c r="BIG17" s="411"/>
      <c r="BIO17" s="411"/>
      <c r="BIW17" s="411"/>
      <c r="BJE17" s="411"/>
      <c r="BJM17" s="411"/>
      <c r="BJU17" s="411"/>
      <c r="BKC17" s="411"/>
      <c r="BKK17" s="411"/>
      <c r="BKS17" s="411"/>
      <c r="BLA17" s="411"/>
      <c r="BLI17" s="411"/>
      <c r="BLQ17" s="411"/>
      <c r="BLY17" s="411"/>
      <c r="BMG17" s="411"/>
      <c r="BMO17" s="411"/>
      <c r="BMW17" s="411"/>
      <c r="BNE17" s="411"/>
      <c r="BNM17" s="411"/>
      <c r="BNU17" s="411"/>
      <c r="BOC17" s="411"/>
      <c r="BOK17" s="411"/>
      <c r="BOS17" s="411"/>
      <c r="BPA17" s="411"/>
      <c r="BPI17" s="411"/>
      <c r="BPQ17" s="411"/>
      <c r="BPY17" s="411"/>
      <c r="BQG17" s="411"/>
      <c r="BQO17" s="411"/>
      <c r="BQW17" s="411"/>
      <c r="BRE17" s="411"/>
      <c r="BRM17" s="411"/>
      <c r="BRU17" s="411"/>
      <c r="BSC17" s="411"/>
      <c r="BSK17" s="411"/>
      <c r="BSS17" s="411"/>
      <c r="BTA17" s="411"/>
      <c r="BTI17" s="411"/>
      <c r="BTQ17" s="411"/>
      <c r="BTY17" s="411"/>
      <c r="BUG17" s="411"/>
      <c r="BUO17" s="411"/>
      <c r="BUW17" s="411"/>
      <c r="BVE17" s="411"/>
      <c r="BVM17" s="411"/>
      <c r="BVU17" s="411"/>
      <c r="BWC17" s="411"/>
      <c r="BWK17" s="411"/>
      <c r="BWS17" s="411"/>
      <c r="BXA17" s="411"/>
      <c r="BXI17" s="411"/>
      <c r="BXQ17" s="411"/>
      <c r="BXY17" s="411"/>
      <c r="BYG17" s="411"/>
      <c r="BYO17" s="411"/>
      <c r="BYW17" s="411"/>
      <c r="BZE17" s="411"/>
      <c r="BZM17" s="411"/>
      <c r="BZU17" s="411"/>
      <c r="CAC17" s="411"/>
      <c r="CAK17" s="411"/>
      <c r="CAS17" s="411"/>
      <c r="CBA17" s="411"/>
      <c r="CBI17" s="411"/>
      <c r="CBQ17" s="411"/>
      <c r="CBY17" s="411"/>
      <c r="CCG17" s="411"/>
      <c r="CCO17" s="411"/>
      <c r="CCW17" s="411"/>
      <c r="CDE17" s="411"/>
      <c r="CDM17" s="411"/>
      <c r="CDU17" s="411"/>
      <c r="CEC17" s="411"/>
      <c r="CEK17" s="411"/>
      <c r="CES17" s="411"/>
      <c r="CFA17" s="411"/>
      <c r="CFI17" s="411"/>
      <c r="CFQ17" s="411"/>
      <c r="CFY17" s="411"/>
      <c r="CGG17" s="411"/>
      <c r="CGO17" s="411"/>
      <c r="CGW17" s="411"/>
      <c r="CHE17" s="411"/>
      <c r="CHM17" s="411"/>
      <c r="CHU17" s="411"/>
      <c r="CIC17" s="411"/>
      <c r="CIK17" s="411"/>
      <c r="CIS17" s="411"/>
      <c r="CJA17" s="411"/>
      <c r="CJI17" s="411"/>
      <c r="CJQ17" s="411"/>
      <c r="CJY17" s="411"/>
      <c r="CKG17" s="411"/>
      <c r="CKO17" s="411"/>
      <c r="CKW17" s="411"/>
      <c r="CLE17" s="411"/>
      <c r="CLM17" s="411"/>
      <c r="CLU17" s="411"/>
      <c r="CMC17" s="411"/>
      <c r="CMK17" s="411"/>
      <c r="CMS17" s="411"/>
      <c r="CNA17" s="411"/>
      <c r="CNI17" s="411"/>
      <c r="CNQ17" s="411"/>
      <c r="CNY17" s="411"/>
      <c r="COG17" s="411"/>
      <c r="COO17" s="411"/>
      <c r="COW17" s="411"/>
      <c r="CPE17" s="411"/>
      <c r="CPM17" s="411"/>
      <c r="CPU17" s="411"/>
      <c r="CQC17" s="411"/>
      <c r="CQK17" s="411"/>
      <c r="CQS17" s="411"/>
      <c r="CRA17" s="411"/>
      <c r="CRI17" s="411"/>
      <c r="CRQ17" s="411"/>
      <c r="CRY17" s="411"/>
      <c r="CSG17" s="411"/>
      <c r="CSO17" s="411"/>
      <c r="CSW17" s="411"/>
      <c r="CTE17" s="411"/>
      <c r="CTM17" s="411"/>
      <c r="CTU17" s="411"/>
      <c r="CUC17" s="411"/>
      <c r="CUK17" s="411"/>
      <c r="CUS17" s="411"/>
      <c r="CVA17" s="411"/>
      <c r="CVI17" s="411"/>
      <c r="CVQ17" s="411"/>
      <c r="CVY17" s="411"/>
      <c r="CWG17" s="411"/>
      <c r="CWO17" s="411"/>
      <c r="CWW17" s="411"/>
      <c r="CXE17" s="411"/>
      <c r="CXM17" s="411"/>
      <c r="CXU17" s="411"/>
      <c r="CYC17" s="411"/>
      <c r="CYK17" s="411"/>
      <c r="CYS17" s="411"/>
      <c r="CZA17" s="411"/>
      <c r="CZI17" s="411"/>
      <c r="CZQ17" s="411"/>
      <c r="CZY17" s="411"/>
      <c r="DAG17" s="411"/>
      <c r="DAO17" s="411"/>
      <c r="DAW17" s="411"/>
      <c r="DBE17" s="411"/>
      <c r="DBM17" s="411"/>
      <c r="DBU17" s="411"/>
      <c r="DCC17" s="411"/>
      <c r="DCK17" s="411"/>
      <c r="DCS17" s="411"/>
      <c r="DDA17" s="411"/>
      <c r="DDI17" s="411"/>
      <c r="DDQ17" s="411"/>
      <c r="DDY17" s="411"/>
      <c r="DEG17" s="411"/>
      <c r="DEO17" s="411"/>
      <c r="DEW17" s="411"/>
      <c r="DFE17" s="411"/>
      <c r="DFM17" s="411"/>
      <c r="DFU17" s="411"/>
      <c r="DGC17" s="411"/>
      <c r="DGK17" s="411"/>
      <c r="DGS17" s="411"/>
      <c r="DHA17" s="411"/>
      <c r="DHI17" s="411"/>
      <c r="DHQ17" s="411"/>
      <c r="DHY17" s="411"/>
      <c r="DIG17" s="411"/>
      <c r="DIO17" s="411"/>
      <c r="DIW17" s="411"/>
      <c r="DJE17" s="411"/>
      <c r="DJM17" s="411"/>
      <c r="DJU17" s="411"/>
      <c r="DKC17" s="411"/>
      <c r="DKK17" s="411"/>
      <c r="DKS17" s="411"/>
      <c r="DLA17" s="411"/>
      <c r="DLI17" s="411"/>
      <c r="DLQ17" s="411"/>
      <c r="DLY17" s="411"/>
      <c r="DMG17" s="411"/>
      <c r="DMO17" s="411"/>
      <c r="DMW17" s="411"/>
      <c r="DNE17" s="411"/>
      <c r="DNM17" s="411"/>
      <c r="DNU17" s="411"/>
      <c r="DOC17" s="411"/>
      <c r="DOK17" s="411"/>
      <c r="DOS17" s="411"/>
      <c r="DPA17" s="411"/>
      <c r="DPI17" s="411"/>
      <c r="DPQ17" s="411"/>
      <c r="DPY17" s="411"/>
      <c r="DQG17" s="411"/>
      <c r="DQO17" s="411"/>
      <c r="DQW17" s="411"/>
      <c r="DRE17" s="411"/>
      <c r="DRM17" s="411"/>
      <c r="DRU17" s="411"/>
      <c r="DSC17" s="411"/>
      <c r="DSK17" s="411"/>
      <c r="DSS17" s="411"/>
      <c r="DTA17" s="411"/>
      <c r="DTI17" s="411"/>
      <c r="DTQ17" s="411"/>
      <c r="DTY17" s="411"/>
      <c r="DUG17" s="411"/>
      <c r="DUO17" s="411"/>
      <c r="DUW17" s="411"/>
      <c r="DVE17" s="411"/>
      <c r="DVM17" s="411"/>
      <c r="DVU17" s="411"/>
      <c r="DWC17" s="411"/>
      <c r="DWK17" s="411"/>
      <c r="DWS17" s="411"/>
      <c r="DXA17" s="411"/>
      <c r="DXI17" s="411"/>
      <c r="DXQ17" s="411"/>
      <c r="DXY17" s="411"/>
      <c r="DYG17" s="411"/>
      <c r="DYO17" s="411"/>
      <c r="DYW17" s="411"/>
      <c r="DZE17" s="411"/>
      <c r="DZM17" s="411"/>
      <c r="DZU17" s="411"/>
      <c r="EAC17" s="411"/>
      <c r="EAK17" s="411"/>
      <c r="EAS17" s="411"/>
      <c r="EBA17" s="411"/>
      <c r="EBI17" s="411"/>
      <c r="EBQ17" s="411"/>
      <c r="EBY17" s="411"/>
      <c r="ECG17" s="411"/>
      <c r="ECO17" s="411"/>
      <c r="ECW17" s="411"/>
      <c r="EDE17" s="411"/>
      <c r="EDM17" s="411"/>
      <c r="EDU17" s="411"/>
      <c r="EEC17" s="411"/>
      <c r="EEK17" s="411"/>
      <c r="EES17" s="411"/>
      <c r="EFA17" s="411"/>
      <c r="EFI17" s="411"/>
      <c r="EFQ17" s="411"/>
      <c r="EFY17" s="411"/>
      <c r="EGG17" s="411"/>
      <c r="EGO17" s="411"/>
      <c r="EGW17" s="411"/>
      <c r="EHE17" s="411"/>
      <c r="EHM17" s="411"/>
      <c r="EHU17" s="411"/>
      <c r="EIC17" s="411"/>
      <c r="EIK17" s="411"/>
      <c r="EIS17" s="411"/>
      <c r="EJA17" s="411"/>
      <c r="EJI17" s="411"/>
      <c r="EJQ17" s="411"/>
      <c r="EJY17" s="411"/>
      <c r="EKG17" s="411"/>
      <c r="EKO17" s="411"/>
      <c r="EKW17" s="411"/>
      <c r="ELE17" s="411"/>
      <c r="ELM17" s="411"/>
      <c r="ELU17" s="411"/>
      <c r="EMC17" s="411"/>
      <c r="EMK17" s="411"/>
      <c r="EMS17" s="411"/>
      <c r="ENA17" s="411"/>
      <c r="ENI17" s="411"/>
      <c r="ENQ17" s="411"/>
      <c r="ENY17" s="411"/>
      <c r="EOG17" s="411"/>
      <c r="EOO17" s="411"/>
      <c r="EOW17" s="411"/>
      <c r="EPE17" s="411"/>
      <c r="EPM17" s="411"/>
      <c r="EPU17" s="411"/>
      <c r="EQC17" s="411"/>
      <c r="EQK17" s="411"/>
      <c r="EQS17" s="411"/>
      <c r="ERA17" s="411"/>
      <c r="ERI17" s="411"/>
      <c r="ERQ17" s="411"/>
      <c r="ERY17" s="411"/>
      <c r="ESG17" s="411"/>
      <c r="ESO17" s="411"/>
      <c r="ESW17" s="411"/>
      <c r="ETE17" s="411"/>
      <c r="ETM17" s="411"/>
      <c r="ETU17" s="411"/>
      <c r="EUC17" s="411"/>
      <c r="EUK17" s="411"/>
      <c r="EUS17" s="411"/>
      <c r="EVA17" s="411"/>
      <c r="EVI17" s="411"/>
      <c r="EVQ17" s="411"/>
      <c r="EVY17" s="411"/>
      <c r="EWG17" s="411"/>
      <c r="EWO17" s="411"/>
      <c r="EWW17" s="411"/>
      <c r="EXE17" s="411"/>
      <c r="EXM17" s="411"/>
      <c r="EXU17" s="411"/>
      <c r="EYC17" s="411"/>
      <c r="EYK17" s="411"/>
      <c r="EYS17" s="411"/>
      <c r="EZA17" s="411"/>
      <c r="EZI17" s="411"/>
      <c r="EZQ17" s="411"/>
      <c r="EZY17" s="411"/>
      <c r="FAG17" s="411"/>
      <c r="FAO17" s="411"/>
      <c r="FAW17" s="411"/>
      <c r="FBE17" s="411"/>
      <c r="FBM17" s="411"/>
      <c r="FBU17" s="411"/>
      <c r="FCC17" s="411"/>
      <c r="FCK17" s="411"/>
      <c r="FCS17" s="411"/>
      <c r="FDA17" s="411"/>
      <c r="FDI17" s="411"/>
      <c r="FDQ17" s="411"/>
      <c r="FDY17" s="411"/>
      <c r="FEG17" s="411"/>
      <c r="FEO17" s="411"/>
      <c r="FEW17" s="411"/>
      <c r="FFE17" s="411"/>
      <c r="FFM17" s="411"/>
      <c r="FFU17" s="411"/>
      <c r="FGC17" s="411"/>
      <c r="FGK17" s="411"/>
      <c r="FGS17" s="411"/>
      <c r="FHA17" s="411"/>
      <c r="FHI17" s="411"/>
      <c r="FHQ17" s="411"/>
      <c r="FHY17" s="411"/>
      <c r="FIG17" s="411"/>
      <c r="FIO17" s="411"/>
      <c r="FIW17" s="411"/>
      <c r="FJE17" s="411"/>
      <c r="FJM17" s="411"/>
      <c r="FJU17" s="411"/>
      <c r="FKC17" s="411"/>
      <c r="FKK17" s="411"/>
      <c r="FKS17" s="411"/>
      <c r="FLA17" s="411"/>
      <c r="FLI17" s="411"/>
      <c r="FLQ17" s="411"/>
      <c r="FLY17" s="411"/>
      <c r="FMG17" s="411"/>
      <c r="FMO17" s="411"/>
      <c r="FMW17" s="411"/>
      <c r="FNE17" s="411"/>
      <c r="FNM17" s="411"/>
      <c r="FNU17" s="411"/>
      <c r="FOC17" s="411"/>
      <c r="FOK17" s="411"/>
      <c r="FOS17" s="411"/>
      <c r="FPA17" s="411"/>
      <c r="FPI17" s="411"/>
      <c r="FPQ17" s="411"/>
      <c r="FPY17" s="411"/>
      <c r="FQG17" s="411"/>
      <c r="FQO17" s="411"/>
      <c r="FQW17" s="411"/>
      <c r="FRE17" s="411"/>
      <c r="FRM17" s="411"/>
      <c r="FRU17" s="411"/>
      <c r="FSC17" s="411"/>
      <c r="FSK17" s="411"/>
      <c r="FSS17" s="411"/>
      <c r="FTA17" s="411"/>
      <c r="FTI17" s="411"/>
      <c r="FTQ17" s="411"/>
      <c r="FTY17" s="411"/>
      <c r="FUG17" s="411"/>
      <c r="FUO17" s="411"/>
      <c r="FUW17" s="411"/>
      <c r="FVE17" s="411"/>
      <c r="FVM17" s="411"/>
      <c r="FVU17" s="411"/>
      <c r="FWC17" s="411"/>
      <c r="FWK17" s="411"/>
      <c r="FWS17" s="411"/>
      <c r="FXA17" s="411"/>
      <c r="FXI17" s="411"/>
      <c r="FXQ17" s="411"/>
      <c r="FXY17" s="411"/>
      <c r="FYG17" s="411"/>
      <c r="FYO17" s="411"/>
      <c r="FYW17" s="411"/>
      <c r="FZE17" s="411"/>
      <c r="FZM17" s="411"/>
      <c r="FZU17" s="411"/>
      <c r="GAC17" s="411"/>
      <c r="GAK17" s="411"/>
      <c r="GAS17" s="411"/>
      <c r="GBA17" s="411"/>
      <c r="GBI17" s="411"/>
      <c r="GBQ17" s="411"/>
      <c r="GBY17" s="411"/>
      <c r="GCG17" s="411"/>
      <c r="GCO17" s="411"/>
      <c r="GCW17" s="411"/>
      <c r="GDE17" s="411"/>
      <c r="GDM17" s="411"/>
      <c r="GDU17" s="411"/>
      <c r="GEC17" s="411"/>
      <c r="GEK17" s="411"/>
      <c r="GES17" s="411"/>
      <c r="GFA17" s="411"/>
      <c r="GFI17" s="411"/>
      <c r="GFQ17" s="411"/>
      <c r="GFY17" s="411"/>
      <c r="GGG17" s="411"/>
      <c r="GGO17" s="411"/>
      <c r="GGW17" s="411"/>
      <c r="GHE17" s="411"/>
      <c r="GHM17" s="411"/>
      <c r="GHU17" s="411"/>
      <c r="GIC17" s="411"/>
      <c r="GIK17" s="411"/>
      <c r="GIS17" s="411"/>
      <c r="GJA17" s="411"/>
      <c r="GJI17" s="411"/>
      <c r="GJQ17" s="411"/>
      <c r="GJY17" s="411"/>
      <c r="GKG17" s="411"/>
      <c r="GKO17" s="411"/>
      <c r="GKW17" s="411"/>
      <c r="GLE17" s="411"/>
      <c r="GLM17" s="411"/>
      <c r="GLU17" s="411"/>
      <c r="GMC17" s="411"/>
      <c r="GMK17" s="411"/>
      <c r="GMS17" s="411"/>
      <c r="GNA17" s="411"/>
      <c r="GNI17" s="411"/>
      <c r="GNQ17" s="411"/>
      <c r="GNY17" s="411"/>
      <c r="GOG17" s="411"/>
      <c r="GOO17" s="411"/>
      <c r="GOW17" s="411"/>
      <c r="GPE17" s="411"/>
      <c r="GPM17" s="411"/>
      <c r="GPU17" s="411"/>
      <c r="GQC17" s="411"/>
      <c r="GQK17" s="411"/>
      <c r="GQS17" s="411"/>
      <c r="GRA17" s="411"/>
      <c r="GRI17" s="411"/>
      <c r="GRQ17" s="411"/>
      <c r="GRY17" s="411"/>
      <c r="GSG17" s="411"/>
      <c r="GSO17" s="411"/>
      <c r="GSW17" s="411"/>
      <c r="GTE17" s="411"/>
      <c r="GTM17" s="411"/>
      <c r="GTU17" s="411"/>
      <c r="GUC17" s="411"/>
      <c r="GUK17" s="411"/>
      <c r="GUS17" s="411"/>
      <c r="GVA17" s="411"/>
      <c r="GVI17" s="411"/>
      <c r="GVQ17" s="411"/>
      <c r="GVY17" s="411"/>
      <c r="GWG17" s="411"/>
      <c r="GWO17" s="411"/>
      <c r="GWW17" s="411"/>
      <c r="GXE17" s="411"/>
      <c r="GXM17" s="411"/>
      <c r="GXU17" s="411"/>
      <c r="GYC17" s="411"/>
      <c r="GYK17" s="411"/>
      <c r="GYS17" s="411"/>
      <c r="GZA17" s="411"/>
      <c r="GZI17" s="411"/>
      <c r="GZQ17" s="411"/>
      <c r="GZY17" s="411"/>
      <c r="HAG17" s="411"/>
      <c r="HAO17" s="411"/>
      <c r="HAW17" s="411"/>
      <c r="HBE17" s="411"/>
      <c r="HBM17" s="411"/>
      <c r="HBU17" s="411"/>
      <c r="HCC17" s="411"/>
      <c r="HCK17" s="411"/>
      <c r="HCS17" s="411"/>
      <c r="HDA17" s="411"/>
      <c r="HDI17" s="411"/>
      <c r="HDQ17" s="411"/>
      <c r="HDY17" s="411"/>
      <c r="HEG17" s="411"/>
      <c r="HEO17" s="411"/>
      <c r="HEW17" s="411"/>
      <c r="HFE17" s="411"/>
      <c r="HFM17" s="411"/>
      <c r="HFU17" s="411"/>
      <c r="HGC17" s="411"/>
      <c r="HGK17" s="411"/>
      <c r="HGS17" s="411"/>
      <c r="HHA17" s="411"/>
      <c r="HHI17" s="411"/>
      <c r="HHQ17" s="411"/>
      <c r="HHY17" s="411"/>
      <c r="HIG17" s="411"/>
      <c r="HIO17" s="411"/>
      <c r="HIW17" s="411"/>
      <c r="HJE17" s="411"/>
      <c r="HJM17" s="411"/>
      <c r="HJU17" s="411"/>
      <c r="HKC17" s="411"/>
      <c r="HKK17" s="411"/>
      <c r="HKS17" s="411"/>
      <c r="HLA17" s="411"/>
      <c r="HLI17" s="411"/>
      <c r="HLQ17" s="411"/>
      <c r="HLY17" s="411"/>
      <c r="HMG17" s="411"/>
      <c r="HMO17" s="411"/>
      <c r="HMW17" s="411"/>
      <c r="HNE17" s="411"/>
      <c r="HNM17" s="411"/>
      <c r="HNU17" s="411"/>
      <c r="HOC17" s="411"/>
      <c r="HOK17" s="411"/>
      <c r="HOS17" s="411"/>
      <c r="HPA17" s="411"/>
      <c r="HPI17" s="411"/>
      <c r="HPQ17" s="411"/>
      <c r="HPY17" s="411"/>
      <c r="HQG17" s="411"/>
      <c r="HQO17" s="411"/>
      <c r="HQW17" s="411"/>
      <c r="HRE17" s="411"/>
      <c r="HRM17" s="411"/>
      <c r="HRU17" s="411"/>
      <c r="HSC17" s="411"/>
      <c r="HSK17" s="411"/>
      <c r="HSS17" s="411"/>
      <c r="HTA17" s="411"/>
      <c r="HTI17" s="411"/>
      <c r="HTQ17" s="411"/>
      <c r="HTY17" s="411"/>
      <c r="HUG17" s="411"/>
      <c r="HUO17" s="411"/>
      <c r="HUW17" s="411"/>
      <c r="HVE17" s="411"/>
      <c r="HVM17" s="411"/>
      <c r="HVU17" s="411"/>
      <c r="HWC17" s="411"/>
      <c r="HWK17" s="411"/>
      <c r="HWS17" s="411"/>
      <c r="HXA17" s="411"/>
      <c r="HXI17" s="411"/>
      <c r="HXQ17" s="411"/>
      <c r="HXY17" s="411"/>
      <c r="HYG17" s="411"/>
      <c r="HYO17" s="411"/>
      <c r="HYW17" s="411"/>
      <c r="HZE17" s="411"/>
      <c r="HZM17" s="411"/>
      <c r="HZU17" s="411"/>
      <c r="IAC17" s="411"/>
      <c r="IAK17" s="411"/>
      <c r="IAS17" s="411"/>
      <c r="IBA17" s="411"/>
      <c r="IBI17" s="411"/>
      <c r="IBQ17" s="411"/>
      <c r="IBY17" s="411"/>
      <c r="ICG17" s="411"/>
      <c r="ICO17" s="411"/>
      <c r="ICW17" s="411"/>
      <c r="IDE17" s="411"/>
      <c r="IDM17" s="411"/>
      <c r="IDU17" s="411"/>
      <c r="IEC17" s="411"/>
      <c r="IEK17" s="411"/>
      <c r="IES17" s="411"/>
      <c r="IFA17" s="411"/>
      <c r="IFI17" s="411"/>
      <c r="IFQ17" s="411"/>
      <c r="IFY17" s="411"/>
      <c r="IGG17" s="411"/>
      <c r="IGO17" s="411"/>
      <c r="IGW17" s="411"/>
      <c r="IHE17" s="411"/>
      <c r="IHM17" s="411"/>
      <c r="IHU17" s="411"/>
      <c r="IIC17" s="411"/>
      <c r="IIK17" s="411"/>
      <c r="IIS17" s="411"/>
      <c r="IJA17" s="411"/>
      <c r="IJI17" s="411"/>
      <c r="IJQ17" s="411"/>
      <c r="IJY17" s="411"/>
      <c r="IKG17" s="411"/>
      <c r="IKO17" s="411"/>
      <c r="IKW17" s="411"/>
      <c r="ILE17" s="411"/>
      <c r="ILM17" s="411"/>
      <c r="ILU17" s="411"/>
      <c r="IMC17" s="411"/>
      <c r="IMK17" s="411"/>
      <c r="IMS17" s="411"/>
      <c r="INA17" s="411"/>
      <c r="INI17" s="411"/>
      <c r="INQ17" s="411"/>
      <c r="INY17" s="411"/>
      <c r="IOG17" s="411"/>
      <c r="IOO17" s="411"/>
      <c r="IOW17" s="411"/>
      <c r="IPE17" s="411"/>
      <c r="IPM17" s="411"/>
      <c r="IPU17" s="411"/>
      <c r="IQC17" s="411"/>
      <c r="IQK17" s="411"/>
      <c r="IQS17" s="411"/>
      <c r="IRA17" s="411"/>
      <c r="IRI17" s="411"/>
      <c r="IRQ17" s="411"/>
      <c r="IRY17" s="411"/>
      <c r="ISG17" s="411"/>
      <c r="ISO17" s="411"/>
      <c r="ISW17" s="411"/>
      <c r="ITE17" s="411"/>
      <c r="ITM17" s="411"/>
      <c r="ITU17" s="411"/>
      <c r="IUC17" s="411"/>
      <c r="IUK17" s="411"/>
      <c r="IUS17" s="411"/>
      <c r="IVA17" s="411"/>
      <c r="IVI17" s="411"/>
      <c r="IVQ17" s="411"/>
      <c r="IVY17" s="411"/>
      <c r="IWG17" s="411"/>
      <c r="IWO17" s="411"/>
      <c r="IWW17" s="411"/>
      <c r="IXE17" s="411"/>
      <c r="IXM17" s="411"/>
      <c r="IXU17" s="411"/>
      <c r="IYC17" s="411"/>
      <c r="IYK17" s="411"/>
      <c r="IYS17" s="411"/>
      <c r="IZA17" s="411"/>
      <c r="IZI17" s="411"/>
      <c r="IZQ17" s="411"/>
      <c r="IZY17" s="411"/>
      <c r="JAG17" s="411"/>
      <c r="JAO17" s="411"/>
      <c r="JAW17" s="411"/>
      <c r="JBE17" s="411"/>
      <c r="JBM17" s="411"/>
      <c r="JBU17" s="411"/>
      <c r="JCC17" s="411"/>
      <c r="JCK17" s="411"/>
      <c r="JCS17" s="411"/>
      <c r="JDA17" s="411"/>
      <c r="JDI17" s="411"/>
      <c r="JDQ17" s="411"/>
      <c r="JDY17" s="411"/>
      <c r="JEG17" s="411"/>
      <c r="JEO17" s="411"/>
      <c r="JEW17" s="411"/>
      <c r="JFE17" s="411"/>
      <c r="JFM17" s="411"/>
      <c r="JFU17" s="411"/>
      <c r="JGC17" s="411"/>
      <c r="JGK17" s="411"/>
      <c r="JGS17" s="411"/>
      <c r="JHA17" s="411"/>
      <c r="JHI17" s="411"/>
      <c r="JHQ17" s="411"/>
      <c r="JHY17" s="411"/>
      <c r="JIG17" s="411"/>
      <c r="JIO17" s="411"/>
      <c r="JIW17" s="411"/>
      <c r="JJE17" s="411"/>
      <c r="JJM17" s="411"/>
      <c r="JJU17" s="411"/>
      <c r="JKC17" s="411"/>
      <c r="JKK17" s="411"/>
      <c r="JKS17" s="411"/>
      <c r="JLA17" s="411"/>
      <c r="JLI17" s="411"/>
      <c r="JLQ17" s="411"/>
      <c r="JLY17" s="411"/>
      <c r="JMG17" s="411"/>
      <c r="JMO17" s="411"/>
      <c r="JMW17" s="411"/>
      <c r="JNE17" s="411"/>
      <c r="JNM17" s="411"/>
      <c r="JNU17" s="411"/>
      <c r="JOC17" s="411"/>
      <c r="JOK17" s="411"/>
      <c r="JOS17" s="411"/>
      <c r="JPA17" s="411"/>
      <c r="JPI17" s="411"/>
      <c r="JPQ17" s="411"/>
      <c r="JPY17" s="411"/>
      <c r="JQG17" s="411"/>
      <c r="JQO17" s="411"/>
      <c r="JQW17" s="411"/>
      <c r="JRE17" s="411"/>
      <c r="JRM17" s="411"/>
      <c r="JRU17" s="411"/>
      <c r="JSC17" s="411"/>
      <c r="JSK17" s="411"/>
      <c r="JSS17" s="411"/>
      <c r="JTA17" s="411"/>
      <c r="JTI17" s="411"/>
      <c r="JTQ17" s="411"/>
      <c r="JTY17" s="411"/>
      <c r="JUG17" s="411"/>
      <c r="JUO17" s="411"/>
      <c r="JUW17" s="411"/>
      <c r="JVE17" s="411"/>
      <c r="JVM17" s="411"/>
      <c r="JVU17" s="411"/>
      <c r="JWC17" s="411"/>
      <c r="JWK17" s="411"/>
      <c r="JWS17" s="411"/>
      <c r="JXA17" s="411"/>
      <c r="JXI17" s="411"/>
      <c r="JXQ17" s="411"/>
      <c r="JXY17" s="411"/>
      <c r="JYG17" s="411"/>
      <c r="JYO17" s="411"/>
      <c r="JYW17" s="411"/>
      <c r="JZE17" s="411"/>
      <c r="JZM17" s="411"/>
      <c r="JZU17" s="411"/>
      <c r="KAC17" s="411"/>
      <c r="KAK17" s="411"/>
      <c r="KAS17" s="411"/>
      <c r="KBA17" s="411"/>
      <c r="KBI17" s="411"/>
      <c r="KBQ17" s="411"/>
      <c r="KBY17" s="411"/>
      <c r="KCG17" s="411"/>
      <c r="KCO17" s="411"/>
      <c r="KCW17" s="411"/>
      <c r="KDE17" s="411"/>
      <c r="KDM17" s="411"/>
      <c r="KDU17" s="411"/>
      <c r="KEC17" s="411"/>
      <c r="KEK17" s="411"/>
      <c r="KES17" s="411"/>
      <c r="KFA17" s="411"/>
      <c r="KFI17" s="411"/>
      <c r="KFQ17" s="411"/>
      <c r="KFY17" s="411"/>
      <c r="KGG17" s="411"/>
      <c r="KGO17" s="411"/>
      <c r="KGW17" s="411"/>
      <c r="KHE17" s="411"/>
      <c r="KHM17" s="411"/>
      <c r="KHU17" s="411"/>
      <c r="KIC17" s="411"/>
      <c r="KIK17" s="411"/>
      <c r="KIS17" s="411"/>
      <c r="KJA17" s="411"/>
      <c r="KJI17" s="411"/>
      <c r="KJQ17" s="411"/>
      <c r="KJY17" s="411"/>
      <c r="KKG17" s="411"/>
      <c r="KKO17" s="411"/>
      <c r="KKW17" s="411"/>
      <c r="KLE17" s="411"/>
      <c r="KLM17" s="411"/>
      <c r="KLU17" s="411"/>
      <c r="KMC17" s="411"/>
      <c r="KMK17" s="411"/>
      <c r="KMS17" s="411"/>
      <c r="KNA17" s="411"/>
      <c r="KNI17" s="411"/>
      <c r="KNQ17" s="411"/>
      <c r="KNY17" s="411"/>
      <c r="KOG17" s="411"/>
      <c r="KOO17" s="411"/>
      <c r="KOW17" s="411"/>
      <c r="KPE17" s="411"/>
      <c r="KPM17" s="411"/>
      <c r="KPU17" s="411"/>
      <c r="KQC17" s="411"/>
      <c r="KQK17" s="411"/>
      <c r="KQS17" s="411"/>
      <c r="KRA17" s="411"/>
      <c r="KRI17" s="411"/>
      <c r="KRQ17" s="411"/>
      <c r="KRY17" s="411"/>
      <c r="KSG17" s="411"/>
      <c r="KSO17" s="411"/>
      <c r="KSW17" s="411"/>
      <c r="KTE17" s="411"/>
      <c r="KTM17" s="411"/>
      <c r="KTU17" s="411"/>
      <c r="KUC17" s="411"/>
      <c r="KUK17" s="411"/>
      <c r="KUS17" s="411"/>
      <c r="KVA17" s="411"/>
      <c r="KVI17" s="411"/>
      <c r="KVQ17" s="411"/>
      <c r="KVY17" s="411"/>
      <c r="KWG17" s="411"/>
      <c r="KWO17" s="411"/>
      <c r="KWW17" s="411"/>
      <c r="KXE17" s="411"/>
      <c r="KXM17" s="411"/>
      <c r="KXU17" s="411"/>
      <c r="KYC17" s="411"/>
      <c r="KYK17" s="411"/>
      <c r="KYS17" s="411"/>
      <c r="KZA17" s="411"/>
      <c r="KZI17" s="411"/>
      <c r="KZQ17" s="411"/>
      <c r="KZY17" s="411"/>
      <c r="LAG17" s="411"/>
      <c r="LAO17" s="411"/>
      <c r="LAW17" s="411"/>
      <c r="LBE17" s="411"/>
      <c r="LBM17" s="411"/>
      <c r="LBU17" s="411"/>
      <c r="LCC17" s="411"/>
      <c r="LCK17" s="411"/>
      <c r="LCS17" s="411"/>
      <c r="LDA17" s="411"/>
      <c r="LDI17" s="411"/>
      <c r="LDQ17" s="411"/>
      <c r="LDY17" s="411"/>
      <c r="LEG17" s="411"/>
      <c r="LEO17" s="411"/>
      <c r="LEW17" s="411"/>
      <c r="LFE17" s="411"/>
      <c r="LFM17" s="411"/>
      <c r="LFU17" s="411"/>
      <c r="LGC17" s="411"/>
      <c r="LGK17" s="411"/>
      <c r="LGS17" s="411"/>
      <c r="LHA17" s="411"/>
      <c r="LHI17" s="411"/>
      <c r="LHQ17" s="411"/>
      <c r="LHY17" s="411"/>
      <c r="LIG17" s="411"/>
      <c r="LIO17" s="411"/>
      <c r="LIW17" s="411"/>
      <c r="LJE17" s="411"/>
      <c r="LJM17" s="411"/>
      <c r="LJU17" s="411"/>
      <c r="LKC17" s="411"/>
      <c r="LKK17" s="411"/>
      <c r="LKS17" s="411"/>
      <c r="LLA17" s="411"/>
      <c r="LLI17" s="411"/>
      <c r="LLQ17" s="411"/>
      <c r="LLY17" s="411"/>
      <c r="LMG17" s="411"/>
      <c r="LMO17" s="411"/>
      <c r="LMW17" s="411"/>
      <c r="LNE17" s="411"/>
      <c r="LNM17" s="411"/>
      <c r="LNU17" s="411"/>
      <c r="LOC17" s="411"/>
      <c r="LOK17" s="411"/>
      <c r="LOS17" s="411"/>
      <c r="LPA17" s="411"/>
      <c r="LPI17" s="411"/>
      <c r="LPQ17" s="411"/>
      <c r="LPY17" s="411"/>
      <c r="LQG17" s="411"/>
      <c r="LQO17" s="411"/>
      <c r="LQW17" s="411"/>
      <c r="LRE17" s="411"/>
      <c r="LRM17" s="411"/>
      <c r="LRU17" s="411"/>
      <c r="LSC17" s="411"/>
      <c r="LSK17" s="411"/>
      <c r="LSS17" s="411"/>
      <c r="LTA17" s="411"/>
      <c r="LTI17" s="411"/>
      <c r="LTQ17" s="411"/>
      <c r="LTY17" s="411"/>
      <c r="LUG17" s="411"/>
      <c r="LUO17" s="411"/>
      <c r="LUW17" s="411"/>
      <c r="LVE17" s="411"/>
      <c r="LVM17" s="411"/>
      <c r="LVU17" s="411"/>
      <c r="LWC17" s="411"/>
      <c r="LWK17" s="411"/>
      <c r="LWS17" s="411"/>
      <c r="LXA17" s="411"/>
      <c r="LXI17" s="411"/>
      <c r="LXQ17" s="411"/>
      <c r="LXY17" s="411"/>
      <c r="LYG17" s="411"/>
      <c r="LYO17" s="411"/>
      <c r="LYW17" s="411"/>
      <c r="LZE17" s="411"/>
      <c r="LZM17" s="411"/>
      <c r="LZU17" s="411"/>
      <c r="MAC17" s="411"/>
      <c r="MAK17" s="411"/>
      <c r="MAS17" s="411"/>
      <c r="MBA17" s="411"/>
      <c r="MBI17" s="411"/>
      <c r="MBQ17" s="411"/>
      <c r="MBY17" s="411"/>
      <c r="MCG17" s="411"/>
      <c r="MCO17" s="411"/>
      <c r="MCW17" s="411"/>
      <c r="MDE17" s="411"/>
      <c r="MDM17" s="411"/>
      <c r="MDU17" s="411"/>
      <c r="MEC17" s="411"/>
      <c r="MEK17" s="411"/>
      <c r="MES17" s="411"/>
      <c r="MFA17" s="411"/>
      <c r="MFI17" s="411"/>
      <c r="MFQ17" s="411"/>
      <c r="MFY17" s="411"/>
      <c r="MGG17" s="411"/>
      <c r="MGO17" s="411"/>
      <c r="MGW17" s="411"/>
      <c r="MHE17" s="411"/>
      <c r="MHM17" s="411"/>
      <c r="MHU17" s="411"/>
      <c r="MIC17" s="411"/>
      <c r="MIK17" s="411"/>
      <c r="MIS17" s="411"/>
      <c r="MJA17" s="411"/>
      <c r="MJI17" s="411"/>
      <c r="MJQ17" s="411"/>
      <c r="MJY17" s="411"/>
      <c r="MKG17" s="411"/>
      <c r="MKO17" s="411"/>
      <c r="MKW17" s="411"/>
      <c r="MLE17" s="411"/>
      <c r="MLM17" s="411"/>
      <c r="MLU17" s="411"/>
      <c r="MMC17" s="411"/>
      <c r="MMK17" s="411"/>
      <c r="MMS17" s="411"/>
      <c r="MNA17" s="411"/>
      <c r="MNI17" s="411"/>
      <c r="MNQ17" s="411"/>
      <c r="MNY17" s="411"/>
      <c r="MOG17" s="411"/>
      <c r="MOO17" s="411"/>
      <c r="MOW17" s="411"/>
      <c r="MPE17" s="411"/>
      <c r="MPM17" s="411"/>
      <c r="MPU17" s="411"/>
      <c r="MQC17" s="411"/>
      <c r="MQK17" s="411"/>
      <c r="MQS17" s="411"/>
      <c r="MRA17" s="411"/>
      <c r="MRI17" s="411"/>
      <c r="MRQ17" s="411"/>
      <c r="MRY17" s="411"/>
      <c r="MSG17" s="411"/>
      <c r="MSO17" s="411"/>
      <c r="MSW17" s="411"/>
      <c r="MTE17" s="411"/>
      <c r="MTM17" s="411"/>
      <c r="MTU17" s="411"/>
      <c r="MUC17" s="411"/>
      <c r="MUK17" s="411"/>
      <c r="MUS17" s="411"/>
      <c r="MVA17" s="411"/>
      <c r="MVI17" s="411"/>
      <c r="MVQ17" s="411"/>
      <c r="MVY17" s="411"/>
      <c r="MWG17" s="411"/>
      <c r="MWO17" s="411"/>
      <c r="MWW17" s="411"/>
      <c r="MXE17" s="411"/>
      <c r="MXM17" s="411"/>
      <c r="MXU17" s="411"/>
      <c r="MYC17" s="411"/>
      <c r="MYK17" s="411"/>
      <c r="MYS17" s="411"/>
      <c r="MZA17" s="411"/>
      <c r="MZI17" s="411"/>
      <c r="MZQ17" s="411"/>
      <c r="MZY17" s="411"/>
      <c r="NAG17" s="411"/>
      <c r="NAO17" s="411"/>
      <c r="NAW17" s="411"/>
      <c r="NBE17" s="411"/>
      <c r="NBM17" s="411"/>
      <c r="NBU17" s="411"/>
      <c r="NCC17" s="411"/>
      <c r="NCK17" s="411"/>
      <c r="NCS17" s="411"/>
      <c r="NDA17" s="411"/>
      <c r="NDI17" s="411"/>
      <c r="NDQ17" s="411"/>
      <c r="NDY17" s="411"/>
      <c r="NEG17" s="411"/>
      <c r="NEO17" s="411"/>
      <c r="NEW17" s="411"/>
      <c r="NFE17" s="411"/>
      <c r="NFM17" s="411"/>
      <c r="NFU17" s="411"/>
      <c r="NGC17" s="411"/>
      <c r="NGK17" s="411"/>
      <c r="NGS17" s="411"/>
      <c r="NHA17" s="411"/>
      <c r="NHI17" s="411"/>
      <c r="NHQ17" s="411"/>
      <c r="NHY17" s="411"/>
      <c r="NIG17" s="411"/>
      <c r="NIO17" s="411"/>
      <c r="NIW17" s="411"/>
      <c r="NJE17" s="411"/>
      <c r="NJM17" s="411"/>
      <c r="NJU17" s="411"/>
      <c r="NKC17" s="411"/>
      <c r="NKK17" s="411"/>
      <c r="NKS17" s="411"/>
      <c r="NLA17" s="411"/>
      <c r="NLI17" s="411"/>
      <c r="NLQ17" s="411"/>
      <c r="NLY17" s="411"/>
      <c r="NMG17" s="411"/>
      <c r="NMO17" s="411"/>
      <c r="NMW17" s="411"/>
      <c r="NNE17" s="411"/>
      <c r="NNM17" s="411"/>
      <c r="NNU17" s="411"/>
      <c r="NOC17" s="411"/>
      <c r="NOK17" s="411"/>
      <c r="NOS17" s="411"/>
      <c r="NPA17" s="411"/>
      <c r="NPI17" s="411"/>
      <c r="NPQ17" s="411"/>
      <c r="NPY17" s="411"/>
      <c r="NQG17" s="411"/>
      <c r="NQO17" s="411"/>
      <c r="NQW17" s="411"/>
      <c r="NRE17" s="411"/>
      <c r="NRM17" s="411"/>
      <c r="NRU17" s="411"/>
      <c r="NSC17" s="411"/>
      <c r="NSK17" s="411"/>
      <c r="NSS17" s="411"/>
      <c r="NTA17" s="411"/>
      <c r="NTI17" s="411"/>
      <c r="NTQ17" s="411"/>
      <c r="NTY17" s="411"/>
      <c r="NUG17" s="411"/>
      <c r="NUO17" s="411"/>
      <c r="NUW17" s="411"/>
      <c r="NVE17" s="411"/>
      <c r="NVM17" s="411"/>
      <c r="NVU17" s="411"/>
      <c r="NWC17" s="411"/>
      <c r="NWK17" s="411"/>
      <c r="NWS17" s="411"/>
      <c r="NXA17" s="411"/>
      <c r="NXI17" s="411"/>
      <c r="NXQ17" s="411"/>
      <c r="NXY17" s="411"/>
      <c r="NYG17" s="411"/>
      <c r="NYO17" s="411"/>
      <c r="NYW17" s="411"/>
      <c r="NZE17" s="411"/>
      <c r="NZM17" s="411"/>
      <c r="NZU17" s="411"/>
      <c r="OAC17" s="411"/>
      <c r="OAK17" s="411"/>
      <c r="OAS17" s="411"/>
      <c r="OBA17" s="411"/>
      <c r="OBI17" s="411"/>
      <c r="OBQ17" s="411"/>
      <c r="OBY17" s="411"/>
      <c r="OCG17" s="411"/>
      <c r="OCO17" s="411"/>
      <c r="OCW17" s="411"/>
      <c r="ODE17" s="411"/>
      <c r="ODM17" s="411"/>
      <c r="ODU17" s="411"/>
      <c r="OEC17" s="411"/>
      <c r="OEK17" s="411"/>
      <c r="OES17" s="411"/>
      <c r="OFA17" s="411"/>
      <c r="OFI17" s="411"/>
      <c r="OFQ17" s="411"/>
      <c r="OFY17" s="411"/>
      <c r="OGG17" s="411"/>
      <c r="OGO17" s="411"/>
      <c r="OGW17" s="411"/>
      <c r="OHE17" s="411"/>
      <c r="OHM17" s="411"/>
      <c r="OHU17" s="411"/>
      <c r="OIC17" s="411"/>
      <c r="OIK17" s="411"/>
      <c r="OIS17" s="411"/>
      <c r="OJA17" s="411"/>
      <c r="OJI17" s="411"/>
      <c r="OJQ17" s="411"/>
      <c r="OJY17" s="411"/>
      <c r="OKG17" s="411"/>
      <c r="OKO17" s="411"/>
      <c r="OKW17" s="411"/>
      <c r="OLE17" s="411"/>
      <c r="OLM17" s="411"/>
      <c r="OLU17" s="411"/>
      <c r="OMC17" s="411"/>
      <c r="OMK17" s="411"/>
      <c r="OMS17" s="411"/>
      <c r="ONA17" s="411"/>
      <c r="ONI17" s="411"/>
      <c r="ONQ17" s="411"/>
      <c r="ONY17" s="411"/>
      <c r="OOG17" s="411"/>
      <c r="OOO17" s="411"/>
      <c r="OOW17" s="411"/>
      <c r="OPE17" s="411"/>
      <c r="OPM17" s="411"/>
      <c r="OPU17" s="411"/>
      <c r="OQC17" s="411"/>
      <c r="OQK17" s="411"/>
      <c r="OQS17" s="411"/>
      <c r="ORA17" s="411"/>
      <c r="ORI17" s="411"/>
      <c r="ORQ17" s="411"/>
      <c r="ORY17" s="411"/>
      <c r="OSG17" s="411"/>
      <c r="OSO17" s="411"/>
      <c r="OSW17" s="411"/>
      <c r="OTE17" s="411"/>
      <c r="OTM17" s="411"/>
      <c r="OTU17" s="411"/>
      <c r="OUC17" s="411"/>
      <c r="OUK17" s="411"/>
      <c r="OUS17" s="411"/>
      <c r="OVA17" s="411"/>
      <c r="OVI17" s="411"/>
      <c r="OVQ17" s="411"/>
      <c r="OVY17" s="411"/>
      <c r="OWG17" s="411"/>
      <c r="OWO17" s="411"/>
      <c r="OWW17" s="411"/>
      <c r="OXE17" s="411"/>
      <c r="OXM17" s="411"/>
      <c r="OXU17" s="411"/>
      <c r="OYC17" s="411"/>
      <c r="OYK17" s="411"/>
      <c r="OYS17" s="411"/>
      <c r="OZA17" s="411"/>
      <c r="OZI17" s="411"/>
      <c r="OZQ17" s="411"/>
      <c r="OZY17" s="411"/>
      <c r="PAG17" s="411"/>
      <c r="PAO17" s="411"/>
      <c r="PAW17" s="411"/>
      <c r="PBE17" s="411"/>
      <c r="PBM17" s="411"/>
      <c r="PBU17" s="411"/>
      <c r="PCC17" s="411"/>
      <c r="PCK17" s="411"/>
      <c r="PCS17" s="411"/>
      <c r="PDA17" s="411"/>
      <c r="PDI17" s="411"/>
      <c r="PDQ17" s="411"/>
      <c r="PDY17" s="411"/>
      <c r="PEG17" s="411"/>
      <c r="PEO17" s="411"/>
      <c r="PEW17" s="411"/>
      <c r="PFE17" s="411"/>
      <c r="PFM17" s="411"/>
      <c r="PFU17" s="411"/>
      <c r="PGC17" s="411"/>
      <c r="PGK17" s="411"/>
      <c r="PGS17" s="411"/>
      <c r="PHA17" s="411"/>
      <c r="PHI17" s="411"/>
      <c r="PHQ17" s="411"/>
      <c r="PHY17" s="411"/>
      <c r="PIG17" s="411"/>
      <c r="PIO17" s="411"/>
      <c r="PIW17" s="411"/>
      <c r="PJE17" s="411"/>
      <c r="PJM17" s="411"/>
      <c r="PJU17" s="411"/>
      <c r="PKC17" s="411"/>
      <c r="PKK17" s="411"/>
      <c r="PKS17" s="411"/>
      <c r="PLA17" s="411"/>
      <c r="PLI17" s="411"/>
      <c r="PLQ17" s="411"/>
      <c r="PLY17" s="411"/>
      <c r="PMG17" s="411"/>
      <c r="PMO17" s="411"/>
      <c r="PMW17" s="411"/>
      <c r="PNE17" s="411"/>
      <c r="PNM17" s="411"/>
      <c r="PNU17" s="411"/>
      <c r="POC17" s="411"/>
      <c r="POK17" s="411"/>
      <c r="POS17" s="411"/>
      <c r="PPA17" s="411"/>
      <c r="PPI17" s="411"/>
      <c r="PPQ17" s="411"/>
      <c r="PPY17" s="411"/>
      <c r="PQG17" s="411"/>
      <c r="PQO17" s="411"/>
      <c r="PQW17" s="411"/>
      <c r="PRE17" s="411"/>
      <c r="PRM17" s="411"/>
      <c r="PRU17" s="411"/>
      <c r="PSC17" s="411"/>
      <c r="PSK17" s="411"/>
      <c r="PSS17" s="411"/>
      <c r="PTA17" s="411"/>
      <c r="PTI17" s="411"/>
      <c r="PTQ17" s="411"/>
      <c r="PTY17" s="411"/>
      <c r="PUG17" s="411"/>
      <c r="PUO17" s="411"/>
      <c r="PUW17" s="411"/>
      <c r="PVE17" s="411"/>
      <c r="PVM17" s="411"/>
      <c r="PVU17" s="411"/>
      <c r="PWC17" s="411"/>
      <c r="PWK17" s="411"/>
      <c r="PWS17" s="411"/>
      <c r="PXA17" s="411"/>
      <c r="PXI17" s="411"/>
      <c r="PXQ17" s="411"/>
      <c r="PXY17" s="411"/>
      <c r="PYG17" s="411"/>
      <c r="PYO17" s="411"/>
      <c r="PYW17" s="411"/>
      <c r="PZE17" s="411"/>
      <c r="PZM17" s="411"/>
      <c r="PZU17" s="411"/>
      <c r="QAC17" s="411"/>
      <c r="QAK17" s="411"/>
      <c r="QAS17" s="411"/>
      <c r="QBA17" s="411"/>
      <c r="QBI17" s="411"/>
      <c r="QBQ17" s="411"/>
      <c r="QBY17" s="411"/>
      <c r="QCG17" s="411"/>
      <c r="QCO17" s="411"/>
      <c r="QCW17" s="411"/>
      <c r="QDE17" s="411"/>
      <c r="QDM17" s="411"/>
      <c r="QDU17" s="411"/>
      <c r="QEC17" s="411"/>
      <c r="QEK17" s="411"/>
      <c r="QES17" s="411"/>
      <c r="QFA17" s="411"/>
      <c r="QFI17" s="411"/>
      <c r="QFQ17" s="411"/>
      <c r="QFY17" s="411"/>
      <c r="QGG17" s="411"/>
      <c r="QGO17" s="411"/>
      <c r="QGW17" s="411"/>
      <c r="QHE17" s="411"/>
      <c r="QHM17" s="411"/>
      <c r="QHU17" s="411"/>
      <c r="QIC17" s="411"/>
      <c r="QIK17" s="411"/>
      <c r="QIS17" s="411"/>
      <c r="QJA17" s="411"/>
      <c r="QJI17" s="411"/>
      <c r="QJQ17" s="411"/>
      <c r="QJY17" s="411"/>
      <c r="QKG17" s="411"/>
      <c r="QKO17" s="411"/>
      <c r="QKW17" s="411"/>
      <c r="QLE17" s="411"/>
      <c r="QLM17" s="411"/>
      <c r="QLU17" s="411"/>
      <c r="QMC17" s="411"/>
      <c r="QMK17" s="411"/>
      <c r="QMS17" s="411"/>
      <c r="QNA17" s="411"/>
      <c r="QNI17" s="411"/>
      <c r="QNQ17" s="411"/>
      <c r="QNY17" s="411"/>
      <c r="QOG17" s="411"/>
      <c r="QOO17" s="411"/>
      <c r="QOW17" s="411"/>
      <c r="QPE17" s="411"/>
      <c r="QPM17" s="411"/>
      <c r="QPU17" s="411"/>
      <c r="QQC17" s="411"/>
      <c r="QQK17" s="411"/>
      <c r="QQS17" s="411"/>
      <c r="QRA17" s="411"/>
      <c r="QRI17" s="411"/>
      <c r="QRQ17" s="411"/>
      <c r="QRY17" s="411"/>
      <c r="QSG17" s="411"/>
      <c r="QSO17" s="411"/>
      <c r="QSW17" s="411"/>
      <c r="QTE17" s="411"/>
      <c r="QTM17" s="411"/>
      <c r="QTU17" s="411"/>
      <c r="QUC17" s="411"/>
      <c r="QUK17" s="411"/>
      <c r="QUS17" s="411"/>
      <c r="QVA17" s="411"/>
      <c r="QVI17" s="411"/>
      <c r="QVQ17" s="411"/>
      <c r="QVY17" s="411"/>
      <c r="QWG17" s="411"/>
      <c r="QWO17" s="411"/>
      <c r="QWW17" s="411"/>
      <c r="QXE17" s="411"/>
      <c r="QXM17" s="411"/>
      <c r="QXU17" s="411"/>
      <c r="QYC17" s="411"/>
      <c r="QYK17" s="411"/>
      <c r="QYS17" s="411"/>
      <c r="QZA17" s="411"/>
      <c r="QZI17" s="411"/>
      <c r="QZQ17" s="411"/>
      <c r="QZY17" s="411"/>
      <c r="RAG17" s="411"/>
      <c r="RAO17" s="411"/>
      <c r="RAW17" s="411"/>
      <c r="RBE17" s="411"/>
      <c r="RBM17" s="411"/>
      <c r="RBU17" s="411"/>
      <c r="RCC17" s="411"/>
      <c r="RCK17" s="411"/>
      <c r="RCS17" s="411"/>
      <c r="RDA17" s="411"/>
      <c r="RDI17" s="411"/>
      <c r="RDQ17" s="411"/>
      <c r="RDY17" s="411"/>
      <c r="REG17" s="411"/>
      <c r="REO17" s="411"/>
      <c r="REW17" s="411"/>
      <c r="RFE17" s="411"/>
      <c r="RFM17" s="411"/>
      <c r="RFU17" s="411"/>
      <c r="RGC17" s="411"/>
      <c r="RGK17" s="411"/>
      <c r="RGS17" s="411"/>
      <c r="RHA17" s="411"/>
      <c r="RHI17" s="411"/>
      <c r="RHQ17" s="411"/>
      <c r="RHY17" s="411"/>
      <c r="RIG17" s="411"/>
      <c r="RIO17" s="411"/>
      <c r="RIW17" s="411"/>
      <c r="RJE17" s="411"/>
      <c r="RJM17" s="411"/>
      <c r="RJU17" s="411"/>
      <c r="RKC17" s="411"/>
      <c r="RKK17" s="411"/>
      <c r="RKS17" s="411"/>
      <c r="RLA17" s="411"/>
      <c r="RLI17" s="411"/>
      <c r="RLQ17" s="411"/>
      <c r="RLY17" s="411"/>
      <c r="RMG17" s="411"/>
      <c r="RMO17" s="411"/>
      <c r="RMW17" s="411"/>
      <c r="RNE17" s="411"/>
      <c r="RNM17" s="411"/>
      <c r="RNU17" s="411"/>
      <c r="ROC17" s="411"/>
      <c r="ROK17" s="411"/>
      <c r="ROS17" s="411"/>
      <c r="RPA17" s="411"/>
      <c r="RPI17" s="411"/>
      <c r="RPQ17" s="411"/>
      <c r="RPY17" s="411"/>
      <c r="RQG17" s="411"/>
      <c r="RQO17" s="411"/>
      <c r="RQW17" s="411"/>
      <c r="RRE17" s="411"/>
      <c r="RRM17" s="411"/>
      <c r="RRU17" s="411"/>
      <c r="RSC17" s="411"/>
      <c r="RSK17" s="411"/>
      <c r="RSS17" s="411"/>
      <c r="RTA17" s="411"/>
      <c r="RTI17" s="411"/>
      <c r="RTQ17" s="411"/>
      <c r="RTY17" s="411"/>
      <c r="RUG17" s="411"/>
      <c r="RUO17" s="411"/>
      <c r="RUW17" s="411"/>
      <c r="RVE17" s="411"/>
      <c r="RVM17" s="411"/>
      <c r="RVU17" s="411"/>
      <c r="RWC17" s="411"/>
      <c r="RWK17" s="411"/>
      <c r="RWS17" s="411"/>
      <c r="RXA17" s="411"/>
      <c r="RXI17" s="411"/>
      <c r="RXQ17" s="411"/>
      <c r="RXY17" s="411"/>
      <c r="RYG17" s="411"/>
      <c r="RYO17" s="411"/>
      <c r="RYW17" s="411"/>
      <c r="RZE17" s="411"/>
      <c r="RZM17" s="411"/>
      <c r="RZU17" s="411"/>
      <c r="SAC17" s="411"/>
      <c r="SAK17" s="411"/>
      <c r="SAS17" s="411"/>
      <c r="SBA17" s="411"/>
      <c r="SBI17" s="411"/>
      <c r="SBQ17" s="411"/>
      <c r="SBY17" s="411"/>
      <c r="SCG17" s="411"/>
      <c r="SCO17" s="411"/>
      <c r="SCW17" s="411"/>
      <c r="SDE17" s="411"/>
      <c r="SDM17" s="411"/>
      <c r="SDU17" s="411"/>
      <c r="SEC17" s="411"/>
      <c r="SEK17" s="411"/>
      <c r="SES17" s="411"/>
      <c r="SFA17" s="411"/>
      <c r="SFI17" s="411"/>
      <c r="SFQ17" s="411"/>
      <c r="SFY17" s="411"/>
      <c r="SGG17" s="411"/>
      <c r="SGO17" s="411"/>
      <c r="SGW17" s="411"/>
      <c r="SHE17" s="411"/>
      <c r="SHM17" s="411"/>
      <c r="SHU17" s="411"/>
      <c r="SIC17" s="411"/>
      <c r="SIK17" s="411"/>
      <c r="SIS17" s="411"/>
      <c r="SJA17" s="411"/>
      <c r="SJI17" s="411"/>
      <c r="SJQ17" s="411"/>
      <c r="SJY17" s="411"/>
      <c r="SKG17" s="411"/>
      <c r="SKO17" s="411"/>
      <c r="SKW17" s="411"/>
      <c r="SLE17" s="411"/>
      <c r="SLM17" s="411"/>
      <c r="SLU17" s="411"/>
      <c r="SMC17" s="411"/>
      <c r="SMK17" s="411"/>
      <c r="SMS17" s="411"/>
      <c r="SNA17" s="411"/>
      <c r="SNI17" s="411"/>
      <c r="SNQ17" s="411"/>
      <c r="SNY17" s="411"/>
      <c r="SOG17" s="411"/>
      <c r="SOO17" s="411"/>
      <c r="SOW17" s="411"/>
      <c r="SPE17" s="411"/>
      <c r="SPM17" s="411"/>
      <c r="SPU17" s="411"/>
      <c r="SQC17" s="411"/>
      <c r="SQK17" s="411"/>
      <c r="SQS17" s="411"/>
      <c r="SRA17" s="411"/>
      <c r="SRI17" s="411"/>
      <c r="SRQ17" s="411"/>
      <c r="SRY17" s="411"/>
      <c r="SSG17" s="411"/>
      <c r="SSO17" s="411"/>
      <c r="SSW17" s="411"/>
      <c r="STE17" s="411"/>
      <c r="STM17" s="411"/>
      <c r="STU17" s="411"/>
      <c r="SUC17" s="411"/>
      <c r="SUK17" s="411"/>
      <c r="SUS17" s="411"/>
      <c r="SVA17" s="411"/>
      <c r="SVI17" s="411"/>
      <c r="SVQ17" s="411"/>
      <c r="SVY17" s="411"/>
      <c r="SWG17" s="411"/>
      <c r="SWO17" s="411"/>
      <c r="SWW17" s="411"/>
      <c r="SXE17" s="411"/>
      <c r="SXM17" s="411"/>
      <c r="SXU17" s="411"/>
      <c r="SYC17" s="411"/>
      <c r="SYK17" s="411"/>
      <c r="SYS17" s="411"/>
      <c r="SZA17" s="411"/>
      <c r="SZI17" s="411"/>
      <c r="SZQ17" s="411"/>
      <c r="SZY17" s="411"/>
      <c r="TAG17" s="411"/>
      <c r="TAO17" s="411"/>
      <c r="TAW17" s="411"/>
      <c r="TBE17" s="411"/>
      <c r="TBM17" s="411"/>
      <c r="TBU17" s="411"/>
      <c r="TCC17" s="411"/>
      <c r="TCK17" s="411"/>
      <c r="TCS17" s="411"/>
      <c r="TDA17" s="411"/>
      <c r="TDI17" s="411"/>
      <c r="TDQ17" s="411"/>
      <c r="TDY17" s="411"/>
      <c r="TEG17" s="411"/>
      <c r="TEO17" s="411"/>
      <c r="TEW17" s="411"/>
      <c r="TFE17" s="411"/>
      <c r="TFM17" s="411"/>
      <c r="TFU17" s="411"/>
      <c r="TGC17" s="411"/>
      <c r="TGK17" s="411"/>
      <c r="TGS17" s="411"/>
      <c r="THA17" s="411"/>
      <c r="THI17" s="411"/>
      <c r="THQ17" s="411"/>
      <c r="THY17" s="411"/>
      <c r="TIG17" s="411"/>
      <c r="TIO17" s="411"/>
      <c r="TIW17" s="411"/>
      <c r="TJE17" s="411"/>
      <c r="TJM17" s="411"/>
      <c r="TJU17" s="411"/>
      <c r="TKC17" s="411"/>
      <c r="TKK17" s="411"/>
      <c r="TKS17" s="411"/>
      <c r="TLA17" s="411"/>
      <c r="TLI17" s="411"/>
      <c r="TLQ17" s="411"/>
      <c r="TLY17" s="411"/>
      <c r="TMG17" s="411"/>
      <c r="TMO17" s="411"/>
      <c r="TMW17" s="411"/>
      <c r="TNE17" s="411"/>
      <c r="TNM17" s="411"/>
      <c r="TNU17" s="411"/>
      <c r="TOC17" s="411"/>
      <c r="TOK17" s="411"/>
      <c r="TOS17" s="411"/>
      <c r="TPA17" s="411"/>
      <c r="TPI17" s="411"/>
      <c r="TPQ17" s="411"/>
      <c r="TPY17" s="411"/>
      <c r="TQG17" s="411"/>
      <c r="TQO17" s="411"/>
      <c r="TQW17" s="411"/>
      <c r="TRE17" s="411"/>
      <c r="TRM17" s="411"/>
      <c r="TRU17" s="411"/>
      <c r="TSC17" s="411"/>
      <c r="TSK17" s="411"/>
      <c r="TSS17" s="411"/>
      <c r="TTA17" s="411"/>
      <c r="TTI17" s="411"/>
      <c r="TTQ17" s="411"/>
      <c r="TTY17" s="411"/>
      <c r="TUG17" s="411"/>
      <c r="TUO17" s="411"/>
      <c r="TUW17" s="411"/>
      <c r="TVE17" s="411"/>
      <c r="TVM17" s="411"/>
      <c r="TVU17" s="411"/>
      <c r="TWC17" s="411"/>
      <c r="TWK17" s="411"/>
      <c r="TWS17" s="411"/>
      <c r="TXA17" s="411"/>
      <c r="TXI17" s="411"/>
      <c r="TXQ17" s="411"/>
      <c r="TXY17" s="411"/>
      <c r="TYG17" s="411"/>
      <c r="TYO17" s="411"/>
      <c r="TYW17" s="411"/>
      <c r="TZE17" s="411"/>
      <c r="TZM17" s="411"/>
      <c r="TZU17" s="411"/>
      <c r="UAC17" s="411"/>
      <c r="UAK17" s="411"/>
      <c r="UAS17" s="411"/>
      <c r="UBA17" s="411"/>
      <c r="UBI17" s="411"/>
      <c r="UBQ17" s="411"/>
      <c r="UBY17" s="411"/>
      <c r="UCG17" s="411"/>
      <c r="UCO17" s="411"/>
      <c r="UCW17" s="411"/>
      <c r="UDE17" s="411"/>
      <c r="UDM17" s="411"/>
      <c r="UDU17" s="411"/>
      <c r="UEC17" s="411"/>
      <c r="UEK17" s="411"/>
      <c r="UES17" s="411"/>
      <c r="UFA17" s="411"/>
      <c r="UFI17" s="411"/>
      <c r="UFQ17" s="411"/>
      <c r="UFY17" s="411"/>
      <c r="UGG17" s="411"/>
      <c r="UGO17" s="411"/>
      <c r="UGW17" s="411"/>
      <c r="UHE17" s="411"/>
      <c r="UHM17" s="411"/>
      <c r="UHU17" s="411"/>
      <c r="UIC17" s="411"/>
      <c r="UIK17" s="411"/>
      <c r="UIS17" s="411"/>
      <c r="UJA17" s="411"/>
      <c r="UJI17" s="411"/>
      <c r="UJQ17" s="411"/>
      <c r="UJY17" s="411"/>
      <c r="UKG17" s="411"/>
      <c r="UKO17" s="411"/>
      <c r="UKW17" s="411"/>
      <c r="ULE17" s="411"/>
      <c r="ULM17" s="411"/>
      <c r="ULU17" s="411"/>
      <c r="UMC17" s="411"/>
      <c r="UMK17" s="411"/>
      <c r="UMS17" s="411"/>
      <c r="UNA17" s="411"/>
      <c r="UNI17" s="411"/>
      <c r="UNQ17" s="411"/>
      <c r="UNY17" s="411"/>
      <c r="UOG17" s="411"/>
      <c r="UOO17" s="411"/>
      <c r="UOW17" s="411"/>
      <c r="UPE17" s="411"/>
      <c r="UPM17" s="411"/>
      <c r="UPU17" s="411"/>
      <c r="UQC17" s="411"/>
      <c r="UQK17" s="411"/>
      <c r="UQS17" s="411"/>
      <c r="URA17" s="411"/>
      <c r="URI17" s="411"/>
      <c r="URQ17" s="411"/>
      <c r="URY17" s="411"/>
      <c r="USG17" s="411"/>
      <c r="USO17" s="411"/>
      <c r="USW17" s="411"/>
      <c r="UTE17" s="411"/>
      <c r="UTM17" s="411"/>
      <c r="UTU17" s="411"/>
      <c r="UUC17" s="411"/>
      <c r="UUK17" s="411"/>
      <c r="UUS17" s="411"/>
      <c r="UVA17" s="411"/>
      <c r="UVI17" s="411"/>
      <c r="UVQ17" s="411"/>
      <c r="UVY17" s="411"/>
      <c r="UWG17" s="411"/>
      <c r="UWO17" s="411"/>
      <c r="UWW17" s="411"/>
      <c r="UXE17" s="411"/>
      <c r="UXM17" s="411"/>
      <c r="UXU17" s="411"/>
      <c r="UYC17" s="411"/>
      <c r="UYK17" s="411"/>
      <c r="UYS17" s="411"/>
      <c r="UZA17" s="411"/>
      <c r="UZI17" s="411"/>
      <c r="UZQ17" s="411"/>
      <c r="UZY17" s="411"/>
      <c r="VAG17" s="411"/>
      <c r="VAO17" s="411"/>
      <c r="VAW17" s="411"/>
      <c r="VBE17" s="411"/>
      <c r="VBM17" s="411"/>
      <c r="VBU17" s="411"/>
      <c r="VCC17" s="411"/>
      <c r="VCK17" s="411"/>
      <c r="VCS17" s="411"/>
      <c r="VDA17" s="411"/>
      <c r="VDI17" s="411"/>
      <c r="VDQ17" s="411"/>
      <c r="VDY17" s="411"/>
      <c r="VEG17" s="411"/>
      <c r="VEO17" s="411"/>
      <c r="VEW17" s="411"/>
      <c r="VFE17" s="411"/>
      <c r="VFM17" s="411"/>
      <c r="VFU17" s="411"/>
      <c r="VGC17" s="411"/>
      <c r="VGK17" s="411"/>
      <c r="VGS17" s="411"/>
      <c r="VHA17" s="411"/>
      <c r="VHI17" s="411"/>
      <c r="VHQ17" s="411"/>
      <c r="VHY17" s="411"/>
      <c r="VIG17" s="411"/>
      <c r="VIO17" s="411"/>
      <c r="VIW17" s="411"/>
      <c r="VJE17" s="411"/>
      <c r="VJM17" s="411"/>
      <c r="VJU17" s="411"/>
      <c r="VKC17" s="411"/>
      <c r="VKK17" s="411"/>
      <c r="VKS17" s="411"/>
      <c r="VLA17" s="411"/>
      <c r="VLI17" s="411"/>
      <c r="VLQ17" s="411"/>
      <c r="VLY17" s="411"/>
      <c r="VMG17" s="411"/>
      <c r="VMO17" s="411"/>
      <c r="VMW17" s="411"/>
      <c r="VNE17" s="411"/>
      <c r="VNM17" s="411"/>
      <c r="VNU17" s="411"/>
      <c r="VOC17" s="411"/>
      <c r="VOK17" s="411"/>
      <c r="VOS17" s="411"/>
      <c r="VPA17" s="411"/>
      <c r="VPI17" s="411"/>
      <c r="VPQ17" s="411"/>
      <c r="VPY17" s="411"/>
      <c r="VQG17" s="411"/>
      <c r="VQO17" s="411"/>
      <c r="VQW17" s="411"/>
      <c r="VRE17" s="411"/>
      <c r="VRM17" s="411"/>
      <c r="VRU17" s="411"/>
      <c r="VSC17" s="411"/>
      <c r="VSK17" s="411"/>
      <c r="VSS17" s="411"/>
      <c r="VTA17" s="411"/>
      <c r="VTI17" s="411"/>
      <c r="VTQ17" s="411"/>
      <c r="VTY17" s="411"/>
      <c r="VUG17" s="411"/>
      <c r="VUO17" s="411"/>
      <c r="VUW17" s="411"/>
      <c r="VVE17" s="411"/>
      <c r="VVM17" s="411"/>
      <c r="VVU17" s="411"/>
      <c r="VWC17" s="411"/>
      <c r="VWK17" s="411"/>
      <c r="VWS17" s="411"/>
      <c r="VXA17" s="411"/>
      <c r="VXI17" s="411"/>
      <c r="VXQ17" s="411"/>
      <c r="VXY17" s="411"/>
      <c r="VYG17" s="411"/>
      <c r="VYO17" s="411"/>
      <c r="VYW17" s="411"/>
      <c r="VZE17" s="411"/>
      <c r="VZM17" s="411"/>
      <c r="VZU17" s="411"/>
      <c r="WAC17" s="411"/>
      <c r="WAK17" s="411"/>
      <c r="WAS17" s="411"/>
      <c r="WBA17" s="411"/>
      <c r="WBI17" s="411"/>
      <c r="WBQ17" s="411"/>
      <c r="WBY17" s="411"/>
      <c r="WCG17" s="411"/>
      <c r="WCO17" s="411"/>
      <c r="WCW17" s="411"/>
      <c r="WDE17" s="411"/>
      <c r="WDM17" s="411"/>
      <c r="WDU17" s="411"/>
      <c r="WEC17" s="411"/>
      <c r="WEK17" s="411"/>
      <c r="WES17" s="411"/>
      <c r="WFA17" s="411"/>
      <c r="WFI17" s="411"/>
      <c r="WFQ17" s="411"/>
      <c r="WFY17" s="411"/>
      <c r="WGG17" s="411"/>
      <c r="WGO17" s="411"/>
      <c r="WGW17" s="411"/>
      <c r="WHE17" s="411"/>
      <c r="WHM17" s="411"/>
      <c r="WHU17" s="411"/>
      <c r="WIC17" s="411"/>
      <c r="WIK17" s="411"/>
      <c r="WIS17" s="411"/>
      <c r="WJA17" s="411"/>
      <c r="WJI17" s="411"/>
      <c r="WJQ17" s="411"/>
      <c r="WJY17" s="411"/>
      <c r="WKG17" s="411"/>
      <c r="WKO17" s="411"/>
      <c r="WKW17" s="411"/>
      <c r="WLE17" s="411"/>
      <c r="WLM17" s="411"/>
      <c r="WLU17" s="411"/>
      <c r="WMC17" s="411"/>
      <c r="WMK17" s="411"/>
      <c r="WMS17" s="411"/>
      <c r="WNA17" s="411"/>
      <c r="WNI17" s="411"/>
      <c r="WNQ17" s="411"/>
      <c r="WNY17" s="411"/>
      <c r="WOG17" s="411"/>
      <c r="WOO17" s="411"/>
      <c r="WOW17" s="411"/>
      <c r="WPE17" s="411"/>
      <c r="WPM17" s="411"/>
      <c r="WPU17" s="411"/>
      <c r="WQC17" s="411"/>
      <c r="WQK17" s="411"/>
      <c r="WQS17" s="411"/>
      <c r="WRA17" s="411"/>
      <c r="WRI17" s="411"/>
      <c r="WRQ17" s="411"/>
      <c r="WRY17" s="411"/>
      <c r="WSG17" s="411"/>
      <c r="WSO17" s="411"/>
      <c r="WSW17" s="411"/>
      <c r="WTE17" s="411"/>
      <c r="WTM17" s="411"/>
      <c r="WTU17" s="411"/>
      <c r="WUC17" s="411"/>
      <c r="WUK17" s="411"/>
      <c r="WUS17" s="411"/>
      <c r="WVA17" s="411"/>
      <c r="WVI17" s="411"/>
      <c r="WVQ17" s="411"/>
      <c r="WVY17" s="411"/>
      <c r="WWG17" s="411"/>
      <c r="WWO17" s="411"/>
      <c r="WWW17" s="411"/>
      <c r="WXE17" s="411"/>
      <c r="WXM17" s="411"/>
      <c r="WXU17" s="411"/>
      <c r="WYC17" s="411"/>
      <c r="WYK17" s="411"/>
      <c r="WYS17" s="411"/>
      <c r="WZA17" s="411"/>
      <c r="WZI17" s="411"/>
      <c r="WZQ17" s="411"/>
      <c r="WZY17" s="411"/>
      <c r="XAG17" s="411"/>
      <c r="XAO17" s="411"/>
      <c r="XAW17" s="411"/>
      <c r="XBE17" s="411"/>
      <c r="XBM17" s="411"/>
      <c r="XBU17" s="411"/>
      <c r="XCC17" s="411"/>
      <c r="XCK17" s="411"/>
      <c r="XCS17" s="411"/>
      <c r="XDA17" s="411"/>
      <c r="XDI17" s="411"/>
      <c r="XDQ17" s="411"/>
      <c r="XDY17" s="411"/>
      <c r="XEG17" s="411"/>
      <c r="XEO17" s="411"/>
      <c r="XEW17" s="411"/>
    </row>
    <row r="18" spans="1:1017 1025:2041 2049:3065 3073:4089 4097:5113 5121:6137 6145:7161 7169:8185 8193:9209 9217:10233 10241:11257 11265:12281 12289:13305 13313:14329 14337:15353 15361:16377" s="62" customFormat="1" ht="54.95" customHeight="1">
      <c r="A18" s="421" t="s">
        <v>213</v>
      </c>
      <c r="B18" s="422"/>
      <c r="C18" s="422"/>
      <c r="D18" s="422"/>
      <c r="E18" s="423"/>
      <c r="F18" s="96"/>
      <c r="G18" s="96"/>
      <c r="H18" s="104"/>
      <c r="I18" s="53"/>
      <c r="J18" s="53"/>
      <c r="K18" s="53"/>
      <c r="L18" s="129"/>
      <c r="M18" s="127"/>
      <c r="Q18" s="411"/>
      <c r="Y18" s="411"/>
      <c r="AG18" s="411"/>
      <c r="AO18" s="411"/>
      <c r="AW18" s="411"/>
      <c r="BE18" s="411"/>
      <c r="BM18" s="411"/>
      <c r="BU18" s="411"/>
      <c r="CC18" s="411"/>
      <c r="CK18" s="411"/>
      <c r="CS18" s="411"/>
      <c r="DA18" s="411"/>
      <c r="DI18" s="411"/>
      <c r="DQ18" s="411"/>
      <c r="DY18" s="411"/>
      <c r="EG18" s="411"/>
      <c r="EO18" s="411"/>
      <c r="EW18" s="411"/>
      <c r="FE18" s="411"/>
      <c r="FM18" s="411"/>
      <c r="FU18" s="411"/>
      <c r="GC18" s="411"/>
      <c r="GK18" s="411"/>
      <c r="GS18" s="411"/>
      <c r="HA18" s="411"/>
      <c r="HI18" s="411"/>
      <c r="HQ18" s="411"/>
      <c r="HY18" s="411"/>
      <c r="IG18" s="411"/>
      <c r="IO18" s="411"/>
      <c r="IW18" s="411"/>
      <c r="JE18" s="411"/>
      <c r="JM18" s="411"/>
      <c r="JU18" s="411"/>
      <c r="KC18" s="411"/>
      <c r="KK18" s="411"/>
      <c r="KS18" s="411"/>
      <c r="LA18" s="411"/>
      <c r="LI18" s="411"/>
      <c r="LQ18" s="411"/>
      <c r="LY18" s="411"/>
      <c r="MG18" s="411"/>
      <c r="MO18" s="411"/>
      <c r="MW18" s="411"/>
      <c r="NE18" s="411"/>
      <c r="NM18" s="411"/>
      <c r="NU18" s="411"/>
      <c r="OC18" s="411"/>
      <c r="OK18" s="411"/>
      <c r="OS18" s="411"/>
      <c r="PA18" s="411"/>
      <c r="PI18" s="411"/>
      <c r="PQ18" s="411"/>
      <c r="PY18" s="411"/>
      <c r="QG18" s="411"/>
      <c r="QO18" s="411"/>
      <c r="QW18" s="411"/>
      <c r="RE18" s="411"/>
      <c r="RM18" s="411"/>
      <c r="RU18" s="411"/>
      <c r="SC18" s="411"/>
      <c r="SK18" s="411"/>
      <c r="SS18" s="411"/>
      <c r="TA18" s="411"/>
      <c r="TI18" s="411"/>
      <c r="TQ18" s="411"/>
      <c r="TY18" s="411"/>
      <c r="UG18" s="411"/>
      <c r="UO18" s="411"/>
      <c r="UW18" s="411"/>
      <c r="VE18" s="411"/>
      <c r="VM18" s="411"/>
      <c r="VU18" s="411"/>
      <c r="WC18" s="411"/>
      <c r="WK18" s="411"/>
      <c r="WS18" s="411"/>
      <c r="XA18" s="411"/>
      <c r="XI18" s="411"/>
      <c r="XQ18" s="411"/>
      <c r="XY18" s="411"/>
      <c r="YG18" s="411"/>
      <c r="YO18" s="411"/>
      <c r="YW18" s="411"/>
      <c r="ZE18" s="411"/>
      <c r="ZM18" s="411"/>
      <c r="ZU18" s="411"/>
      <c r="AAC18" s="411"/>
      <c r="AAK18" s="411"/>
      <c r="AAS18" s="411"/>
      <c r="ABA18" s="411"/>
      <c r="ABI18" s="411"/>
      <c r="ABQ18" s="411"/>
      <c r="ABY18" s="411"/>
      <c r="ACG18" s="411"/>
      <c r="ACO18" s="411"/>
      <c r="ACW18" s="411"/>
      <c r="ADE18" s="411"/>
      <c r="ADM18" s="411"/>
      <c r="ADU18" s="411"/>
      <c r="AEC18" s="411"/>
      <c r="AEK18" s="411"/>
      <c r="AES18" s="411"/>
      <c r="AFA18" s="411"/>
      <c r="AFI18" s="411"/>
      <c r="AFQ18" s="411"/>
      <c r="AFY18" s="411"/>
      <c r="AGG18" s="411"/>
      <c r="AGO18" s="411"/>
      <c r="AGW18" s="411"/>
      <c r="AHE18" s="411"/>
      <c r="AHM18" s="411"/>
      <c r="AHU18" s="411"/>
      <c r="AIC18" s="411"/>
      <c r="AIK18" s="411"/>
      <c r="AIS18" s="411"/>
      <c r="AJA18" s="411"/>
      <c r="AJI18" s="411"/>
      <c r="AJQ18" s="411"/>
      <c r="AJY18" s="411"/>
      <c r="AKG18" s="411"/>
      <c r="AKO18" s="411"/>
      <c r="AKW18" s="411"/>
      <c r="ALE18" s="411"/>
      <c r="ALM18" s="411"/>
      <c r="ALU18" s="411"/>
      <c r="AMC18" s="411"/>
      <c r="AMK18" s="411"/>
      <c r="AMS18" s="411"/>
      <c r="ANA18" s="411"/>
      <c r="ANI18" s="411"/>
      <c r="ANQ18" s="411"/>
      <c r="ANY18" s="411"/>
      <c r="AOG18" s="411"/>
      <c r="AOO18" s="411"/>
      <c r="AOW18" s="411"/>
      <c r="APE18" s="411"/>
      <c r="APM18" s="411"/>
      <c r="APU18" s="411"/>
      <c r="AQC18" s="411"/>
      <c r="AQK18" s="411"/>
      <c r="AQS18" s="411"/>
      <c r="ARA18" s="411"/>
      <c r="ARI18" s="411"/>
      <c r="ARQ18" s="411"/>
      <c r="ARY18" s="411"/>
      <c r="ASG18" s="411"/>
      <c r="ASO18" s="411"/>
      <c r="ASW18" s="411"/>
      <c r="ATE18" s="411"/>
      <c r="ATM18" s="411"/>
      <c r="ATU18" s="411"/>
      <c r="AUC18" s="411"/>
      <c r="AUK18" s="411"/>
      <c r="AUS18" s="411"/>
      <c r="AVA18" s="411"/>
      <c r="AVI18" s="411"/>
      <c r="AVQ18" s="411"/>
      <c r="AVY18" s="411"/>
      <c r="AWG18" s="411"/>
      <c r="AWO18" s="411"/>
      <c r="AWW18" s="411"/>
      <c r="AXE18" s="411"/>
      <c r="AXM18" s="411"/>
      <c r="AXU18" s="411"/>
      <c r="AYC18" s="411"/>
      <c r="AYK18" s="411"/>
      <c r="AYS18" s="411"/>
      <c r="AZA18" s="411"/>
      <c r="AZI18" s="411"/>
      <c r="AZQ18" s="411"/>
      <c r="AZY18" s="411"/>
      <c r="BAG18" s="411"/>
      <c r="BAO18" s="411"/>
      <c r="BAW18" s="411"/>
      <c r="BBE18" s="411"/>
      <c r="BBM18" s="411"/>
      <c r="BBU18" s="411"/>
      <c r="BCC18" s="411"/>
      <c r="BCK18" s="411"/>
      <c r="BCS18" s="411"/>
      <c r="BDA18" s="411"/>
      <c r="BDI18" s="411"/>
      <c r="BDQ18" s="411"/>
      <c r="BDY18" s="411"/>
      <c r="BEG18" s="411"/>
      <c r="BEO18" s="411"/>
      <c r="BEW18" s="411"/>
      <c r="BFE18" s="411"/>
      <c r="BFM18" s="411"/>
      <c r="BFU18" s="411"/>
      <c r="BGC18" s="411"/>
      <c r="BGK18" s="411"/>
      <c r="BGS18" s="411"/>
      <c r="BHA18" s="411"/>
      <c r="BHI18" s="411"/>
      <c r="BHQ18" s="411"/>
      <c r="BHY18" s="411"/>
      <c r="BIG18" s="411"/>
      <c r="BIO18" s="411"/>
      <c r="BIW18" s="411"/>
      <c r="BJE18" s="411"/>
      <c r="BJM18" s="411"/>
      <c r="BJU18" s="411"/>
      <c r="BKC18" s="411"/>
      <c r="BKK18" s="411"/>
      <c r="BKS18" s="411"/>
      <c r="BLA18" s="411"/>
      <c r="BLI18" s="411"/>
      <c r="BLQ18" s="411"/>
      <c r="BLY18" s="411"/>
      <c r="BMG18" s="411"/>
      <c r="BMO18" s="411"/>
      <c r="BMW18" s="411"/>
      <c r="BNE18" s="411"/>
      <c r="BNM18" s="411"/>
      <c r="BNU18" s="411"/>
      <c r="BOC18" s="411"/>
      <c r="BOK18" s="411"/>
      <c r="BOS18" s="411"/>
      <c r="BPA18" s="411"/>
      <c r="BPI18" s="411"/>
      <c r="BPQ18" s="411"/>
      <c r="BPY18" s="411"/>
      <c r="BQG18" s="411"/>
      <c r="BQO18" s="411"/>
      <c r="BQW18" s="411"/>
      <c r="BRE18" s="411"/>
      <c r="BRM18" s="411"/>
      <c r="BRU18" s="411"/>
      <c r="BSC18" s="411"/>
      <c r="BSK18" s="411"/>
      <c r="BSS18" s="411"/>
      <c r="BTA18" s="411"/>
      <c r="BTI18" s="411"/>
      <c r="BTQ18" s="411"/>
      <c r="BTY18" s="411"/>
      <c r="BUG18" s="411"/>
      <c r="BUO18" s="411"/>
      <c r="BUW18" s="411"/>
      <c r="BVE18" s="411"/>
      <c r="BVM18" s="411"/>
      <c r="BVU18" s="411"/>
      <c r="BWC18" s="411"/>
      <c r="BWK18" s="411"/>
      <c r="BWS18" s="411"/>
      <c r="BXA18" s="411"/>
      <c r="BXI18" s="411"/>
      <c r="BXQ18" s="411"/>
      <c r="BXY18" s="411"/>
      <c r="BYG18" s="411"/>
      <c r="BYO18" s="411"/>
      <c r="BYW18" s="411"/>
      <c r="BZE18" s="411"/>
      <c r="BZM18" s="411"/>
      <c r="BZU18" s="411"/>
      <c r="CAC18" s="411"/>
      <c r="CAK18" s="411"/>
      <c r="CAS18" s="411"/>
      <c r="CBA18" s="411"/>
      <c r="CBI18" s="411"/>
      <c r="CBQ18" s="411"/>
      <c r="CBY18" s="411"/>
      <c r="CCG18" s="411"/>
      <c r="CCO18" s="411"/>
      <c r="CCW18" s="411"/>
      <c r="CDE18" s="411"/>
      <c r="CDM18" s="411"/>
      <c r="CDU18" s="411"/>
      <c r="CEC18" s="411"/>
      <c r="CEK18" s="411"/>
      <c r="CES18" s="411"/>
      <c r="CFA18" s="411"/>
      <c r="CFI18" s="411"/>
      <c r="CFQ18" s="411"/>
      <c r="CFY18" s="411"/>
      <c r="CGG18" s="411"/>
      <c r="CGO18" s="411"/>
      <c r="CGW18" s="411"/>
      <c r="CHE18" s="411"/>
      <c r="CHM18" s="411"/>
      <c r="CHU18" s="411"/>
      <c r="CIC18" s="411"/>
      <c r="CIK18" s="411"/>
      <c r="CIS18" s="411"/>
      <c r="CJA18" s="411"/>
      <c r="CJI18" s="411"/>
      <c r="CJQ18" s="411"/>
      <c r="CJY18" s="411"/>
      <c r="CKG18" s="411"/>
      <c r="CKO18" s="411"/>
      <c r="CKW18" s="411"/>
      <c r="CLE18" s="411"/>
      <c r="CLM18" s="411"/>
      <c r="CLU18" s="411"/>
      <c r="CMC18" s="411"/>
      <c r="CMK18" s="411"/>
      <c r="CMS18" s="411"/>
      <c r="CNA18" s="411"/>
      <c r="CNI18" s="411"/>
      <c r="CNQ18" s="411"/>
      <c r="CNY18" s="411"/>
      <c r="COG18" s="411"/>
      <c r="COO18" s="411"/>
      <c r="COW18" s="411"/>
      <c r="CPE18" s="411"/>
      <c r="CPM18" s="411"/>
      <c r="CPU18" s="411"/>
      <c r="CQC18" s="411"/>
      <c r="CQK18" s="411"/>
      <c r="CQS18" s="411"/>
      <c r="CRA18" s="411"/>
      <c r="CRI18" s="411"/>
      <c r="CRQ18" s="411"/>
      <c r="CRY18" s="411"/>
      <c r="CSG18" s="411"/>
      <c r="CSO18" s="411"/>
      <c r="CSW18" s="411"/>
      <c r="CTE18" s="411"/>
      <c r="CTM18" s="411"/>
      <c r="CTU18" s="411"/>
      <c r="CUC18" s="411"/>
      <c r="CUK18" s="411"/>
      <c r="CUS18" s="411"/>
      <c r="CVA18" s="411"/>
      <c r="CVI18" s="411"/>
      <c r="CVQ18" s="411"/>
      <c r="CVY18" s="411"/>
      <c r="CWG18" s="411"/>
      <c r="CWO18" s="411"/>
      <c r="CWW18" s="411"/>
      <c r="CXE18" s="411"/>
      <c r="CXM18" s="411"/>
      <c r="CXU18" s="411"/>
      <c r="CYC18" s="411"/>
      <c r="CYK18" s="411"/>
      <c r="CYS18" s="411"/>
      <c r="CZA18" s="411"/>
      <c r="CZI18" s="411"/>
      <c r="CZQ18" s="411"/>
      <c r="CZY18" s="411"/>
      <c r="DAG18" s="411"/>
      <c r="DAO18" s="411"/>
      <c r="DAW18" s="411"/>
      <c r="DBE18" s="411"/>
      <c r="DBM18" s="411"/>
      <c r="DBU18" s="411"/>
      <c r="DCC18" s="411"/>
      <c r="DCK18" s="411"/>
      <c r="DCS18" s="411"/>
      <c r="DDA18" s="411"/>
      <c r="DDI18" s="411"/>
      <c r="DDQ18" s="411"/>
      <c r="DDY18" s="411"/>
      <c r="DEG18" s="411"/>
      <c r="DEO18" s="411"/>
      <c r="DEW18" s="411"/>
      <c r="DFE18" s="411"/>
      <c r="DFM18" s="411"/>
      <c r="DFU18" s="411"/>
      <c r="DGC18" s="411"/>
      <c r="DGK18" s="411"/>
      <c r="DGS18" s="411"/>
      <c r="DHA18" s="411"/>
      <c r="DHI18" s="411"/>
      <c r="DHQ18" s="411"/>
      <c r="DHY18" s="411"/>
      <c r="DIG18" s="411"/>
      <c r="DIO18" s="411"/>
      <c r="DIW18" s="411"/>
      <c r="DJE18" s="411"/>
      <c r="DJM18" s="411"/>
      <c r="DJU18" s="411"/>
      <c r="DKC18" s="411"/>
      <c r="DKK18" s="411"/>
      <c r="DKS18" s="411"/>
      <c r="DLA18" s="411"/>
      <c r="DLI18" s="411"/>
      <c r="DLQ18" s="411"/>
      <c r="DLY18" s="411"/>
      <c r="DMG18" s="411"/>
      <c r="DMO18" s="411"/>
      <c r="DMW18" s="411"/>
      <c r="DNE18" s="411"/>
      <c r="DNM18" s="411"/>
      <c r="DNU18" s="411"/>
      <c r="DOC18" s="411"/>
      <c r="DOK18" s="411"/>
      <c r="DOS18" s="411"/>
      <c r="DPA18" s="411"/>
      <c r="DPI18" s="411"/>
      <c r="DPQ18" s="411"/>
      <c r="DPY18" s="411"/>
      <c r="DQG18" s="411"/>
      <c r="DQO18" s="411"/>
      <c r="DQW18" s="411"/>
      <c r="DRE18" s="411"/>
      <c r="DRM18" s="411"/>
      <c r="DRU18" s="411"/>
      <c r="DSC18" s="411"/>
      <c r="DSK18" s="411"/>
      <c r="DSS18" s="411"/>
      <c r="DTA18" s="411"/>
      <c r="DTI18" s="411"/>
      <c r="DTQ18" s="411"/>
      <c r="DTY18" s="411"/>
      <c r="DUG18" s="411"/>
      <c r="DUO18" s="411"/>
      <c r="DUW18" s="411"/>
      <c r="DVE18" s="411"/>
      <c r="DVM18" s="411"/>
      <c r="DVU18" s="411"/>
      <c r="DWC18" s="411"/>
      <c r="DWK18" s="411"/>
      <c r="DWS18" s="411"/>
      <c r="DXA18" s="411"/>
      <c r="DXI18" s="411"/>
      <c r="DXQ18" s="411"/>
      <c r="DXY18" s="411"/>
      <c r="DYG18" s="411"/>
      <c r="DYO18" s="411"/>
      <c r="DYW18" s="411"/>
      <c r="DZE18" s="411"/>
      <c r="DZM18" s="411"/>
      <c r="DZU18" s="411"/>
      <c r="EAC18" s="411"/>
      <c r="EAK18" s="411"/>
      <c r="EAS18" s="411"/>
      <c r="EBA18" s="411"/>
      <c r="EBI18" s="411"/>
      <c r="EBQ18" s="411"/>
      <c r="EBY18" s="411"/>
      <c r="ECG18" s="411"/>
      <c r="ECO18" s="411"/>
      <c r="ECW18" s="411"/>
      <c r="EDE18" s="411"/>
      <c r="EDM18" s="411"/>
      <c r="EDU18" s="411"/>
      <c r="EEC18" s="411"/>
      <c r="EEK18" s="411"/>
      <c r="EES18" s="411"/>
      <c r="EFA18" s="411"/>
      <c r="EFI18" s="411"/>
      <c r="EFQ18" s="411"/>
      <c r="EFY18" s="411"/>
      <c r="EGG18" s="411"/>
      <c r="EGO18" s="411"/>
      <c r="EGW18" s="411"/>
      <c r="EHE18" s="411"/>
      <c r="EHM18" s="411"/>
      <c r="EHU18" s="411"/>
      <c r="EIC18" s="411"/>
      <c r="EIK18" s="411"/>
      <c r="EIS18" s="411"/>
      <c r="EJA18" s="411"/>
      <c r="EJI18" s="411"/>
      <c r="EJQ18" s="411"/>
      <c r="EJY18" s="411"/>
      <c r="EKG18" s="411"/>
      <c r="EKO18" s="411"/>
      <c r="EKW18" s="411"/>
      <c r="ELE18" s="411"/>
      <c r="ELM18" s="411"/>
      <c r="ELU18" s="411"/>
      <c r="EMC18" s="411"/>
      <c r="EMK18" s="411"/>
      <c r="EMS18" s="411"/>
      <c r="ENA18" s="411"/>
      <c r="ENI18" s="411"/>
      <c r="ENQ18" s="411"/>
      <c r="ENY18" s="411"/>
      <c r="EOG18" s="411"/>
      <c r="EOO18" s="411"/>
      <c r="EOW18" s="411"/>
      <c r="EPE18" s="411"/>
      <c r="EPM18" s="411"/>
      <c r="EPU18" s="411"/>
      <c r="EQC18" s="411"/>
      <c r="EQK18" s="411"/>
      <c r="EQS18" s="411"/>
      <c r="ERA18" s="411"/>
      <c r="ERI18" s="411"/>
      <c r="ERQ18" s="411"/>
      <c r="ERY18" s="411"/>
      <c r="ESG18" s="411"/>
      <c r="ESO18" s="411"/>
      <c r="ESW18" s="411"/>
      <c r="ETE18" s="411"/>
      <c r="ETM18" s="411"/>
      <c r="ETU18" s="411"/>
      <c r="EUC18" s="411"/>
      <c r="EUK18" s="411"/>
      <c r="EUS18" s="411"/>
      <c r="EVA18" s="411"/>
      <c r="EVI18" s="411"/>
      <c r="EVQ18" s="411"/>
      <c r="EVY18" s="411"/>
      <c r="EWG18" s="411"/>
      <c r="EWO18" s="411"/>
      <c r="EWW18" s="411"/>
      <c r="EXE18" s="411"/>
      <c r="EXM18" s="411"/>
      <c r="EXU18" s="411"/>
      <c r="EYC18" s="411"/>
      <c r="EYK18" s="411"/>
      <c r="EYS18" s="411"/>
      <c r="EZA18" s="411"/>
      <c r="EZI18" s="411"/>
      <c r="EZQ18" s="411"/>
      <c r="EZY18" s="411"/>
      <c r="FAG18" s="411"/>
      <c r="FAO18" s="411"/>
      <c r="FAW18" s="411"/>
      <c r="FBE18" s="411"/>
      <c r="FBM18" s="411"/>
      <c r="FBU18" s="411"/>
      <c r="FCC18" s="411"/>
      <c r="FCK18" s="411"/>
      <c r="FCS18" s="411"/>
      <c r="FDA18" s="411"/>
      <c r="FDI18" s="411"/>
      <c r="FDQ18" s="411"/>
      <c r="FDY18" s="411"/>
      <c r="FEG18" s="411"/>
      <c r="FEO18" s="411"/>
      <c r="FEW18" s="411"/>
      <c r="FFE18" s="411"/>
      <c r="FFM18" s="411"/>
      <c r="FFU18" s="411"/>
      <c r="FGC18" s="411"/>
      <c r="FGK18" s="411"/>
      <c r="FGS18" s="411"/>
      <c r="FHA18" s="411"/>
      <c r="FHI18" s="411"/>
      <c r="FHQ18" s="411"/>
      <c r="FHY18" s="411"/>
      <c r="FIG18" s="411"/>
      <c r="FIO18" s="411"/>
      <c r="FIW18" s="411"/>
      <c r="FJE18" s="411"/>
      <c r="FJM18" s="411"/>
      <c r="FJU18" s="411"/>
      <c r="FKC18" s="411"/>
      <c r="FKK18" s="411"/>
      <c r="FKS18" s="411"/>
      <c r="FLA18" s="411"/>
      <c r="FLI18" s="411"/>
      <c r="FLQ18" s="411"/>
      <c r="FLY18" s="411"/>
      <c r="FMG18" s="411"/>
      <c r="FMO18" s="411"/>
      <c r="FMW18" s="411"/>
      <c r="FNE18" s="411"/>
      <c r="FNM18" s="411"/>
      <c r="FNU18" s="411"/>
      <c r="FOC18" s="411"/>
      <c r="FOK18" s="411"/>
      <c r="FOS18" s="411"/>
      <c r="FPA18" s="411"/>
      <c r="FPI18" s="411"/>
      <c r="FPQ18" s="411"/>
      <c r="FPY18" s="411"/>
      <c r="FQG18" s="411"/>
      <c r="FQO18" s="411"/>
      <c r="FQW18" s="411"/>
      <c r="FRE18" s="411"/>
      <c r="FRM18" s="411"/>
      <c r="FRU18" s="411"/>
      <c r="FSC18" s="411"/>
      <c r="FSK18" s="411"/>
      <c r="FSS18" s="411"/>
      <c r="FTA18" s="411"/>
      <c r="FTI18" s="411"/>
      <c r="FTQ18" s="411"/>
      <c r="FTY18" s="411"/>
      <c r="FUG18" s="411"/>
      <c r="FUO18" s="411"/>
      <c r="FUW18" s="411"/>
      <c r="FVE18" s="411"/>
      <c r="FVM18" s="411"/>
      <c r="FVU18" s="411"/>
      <c r="FWC18" s="411"/>
      <c r="FWK18" s="411"/>
      <c r="FWS18" s="411"/>
      <c r="FXA18" s="411"/>
      <c r="FXI18" s="411"/>
      <c r="FXQ18" s="411"/>
      <c r="FXY18" s="411"/>
      <c r="FYG18" s="411"/>
      <c r="FYO18" s="411"/>
      <c r="FYW18" s="411"/>
      <c r="FZE18" s="411"/>
      <c r="FZM18" s="411"/>
      <c r="FZU18" s="411"/>
      <c r="GAC18" s="411"/>
      <c r="GAK18" s="411"/>
      <c r="GAS18" s="411"/>
      <c r="GBA18" s="411"/>
      <c r="GBI18" s="411"/>
      <c r="GBQ18" s="411"/>
      <c r="GBY18" s="411"/>
      <c r="GCG18" s="411"/>
      <c r="GCO18" s="411"/>
      <c r="GCW18" s="411"/>
      <c r="GDE18" s="411"/>
      <c r="GDM18" s="411"/>
      <c r="GDU18" s="411"/>
      <c r="GEC18" s="411"/>
      <c r="GEK18" s="411"/>
      <c r="GES18" s="411"/>
      <c r="GFA18" s="411"/>
      <c r="GFI18" s="411"/>
      <c r="GFQ18" s="411"/>
      <c r="GFY18" s="411"/>
      <c r="GGG18" s="411"/>
      <c r="GGO18" s="411"/>
      <c r="GGW18" s="411"/>
      <c r="GHE18" s="411"/>
      <c r="GHM18" s="411"/>
      <c r="GHU18" s="411"/>
      <c r="GIC18" s="411"/>
      <c r="GIK18" s="411"/>
      <c r="GIS18" s="411"/>
      <c r="GJA18" s="411"/>
      <c r="GJI18" s="411"/>
      <c r="GJQ18" s="411"/>
      <c r="GJY18" s="411"/>
      <c r="GKG18" s="411"/>
      <c r="GKO18" s="411"/>
      <c r="GKW18" s="411"/>
      <c r="GLE18" s="411"/>
      <c r="GLM18" s="411"/>
      <c r="GLU18" s="411"/>
      <c r="GMC18" s="411"/>
      <c r="GMK18" s="411"/>
      <c r="GMS18" s="411"/>
      <c r="GNA18" s="411"/>
      <c r="GNI18" s="411"/>
      <c r="GNQ18" s="411"/>
      <c r="GNY18" s="411"/>
      <c r="GOG18" s="411"/>
      <c r="GOO18" s="411"/>
      <c r="GOW18" s="411"/>
      <c r="GPE18" s="411"/>
      <c r="GPM18" s="411"/>
      <c r="GPU18" s="411"/>
      <c r="GQC18" s="411"/>
      <c r="GQK18" s="411"/>
      <c r="GQS18" s="411"/>
      <c r="GRA18" s="411"/>
      <c r="GRI18" s="411"/>
      <c r="GRQ18" s="411"/>
      <c r="GRY18" s="411"/>
      <c r="GSG18" s="411"/>
      <c r="GSO18" s="411"/>
      <c r="GSW18" s="411"/>
      <c r="GTE18" s="411"/>
      <c r="GTM18" s="411"/>
      <c r="GTU18" s="411"/>
      <c r="GUC18" s="411"/>
      <c r="GUK18" s="411"/>
      <c r="GUS18" s="411"/>
      <c r="GVA18" s="411"/>
      <c r="GVI18" s="411"/>
      <c r="GVQ18" s="411"/>
      <c r="GVY18" s="411"/>
      <c r="GWG18" s="411"/>
      <c r="GWO18" s="411"/>
      <c r="GWW18" s="411"/>
      <c r="GXE18" s="411"/>
      <c r="GXM18" s="411"/>
      <c r="GXU18" s="411"/>
      <c r="GYC18" s="411"/>
      <c r="GYK18" s="411"/>
      <c r="GYS18" s="411"/>
      <c r="GZA18" s="411"/>
      <c r="GZI18" s="411"/>
      <c r="GZQ18" s="411"/>
      <c r="GZY18" s="411"/>
      <c r="HAG18" s="411"/>
      <c r="HAO18" s="411"/>
      <c r="HAW18" s="411"/>
      <c r="HBE18" s="411"/>
      <c r="HBM18" s="411"/>
      <c r="HBU18" s="411"/>
      <c r="HCC18" s="411"/>
      <c r="HCK18" s="411"/>
      <c r="HCS18" s="411"/>
      <c r="HDA18" s="411"/>
      <c r="HDI18" s="411"/>
      <c r="HDQ18" s="411"/>
      <c r="HDY18" s="411"/>
      <c r="HEG18" s="411"/>
      <c r="HEO18" s="411"/>
      <c r="HEW18" s="411"/>
      <c r="HFE18" s="411"/>
      <c r="HFM18" s="411"/>
      <c r="HFU18" s="411"/>
      <c r="HGC18" s="411"/>
      <c r="HGK18" s="411"/>
      <c r="HGS18" s="411"/>
      <c r="HHA18" s="411"/>
      <c r="HHI18" s="411"/>
      <c r="HHQ18" s="411"/>
      <c r="HHY18" s="411"/>
      <c r="HIG18" s="411"/>
      <c r="HIO18" s="411"/>
      <c r="HIW18" s="411"/>
      <c r="HJE18" s="411"/>
      <c r="HJM18" s="411"/>
      <c r="HJU18" s="411"/>
      <c r="HKC18" s="411"/>
      <c r="HKK18" s="411"/>
      <c r="HKS18" s="411"/>
      <c r="HLA18" s="411"/>
      <c r="HLI18" s="411"/>
      <c r="HLQ18" s="411"/>
      <c r="HLY18" s="411"/>
      <c r="HMG18" s="411"/>
      <c r="HMO18" s="411"/>
      <c r="HMW18" s="411"/>
      <c r="HNE18" s="411"/>
      <c r="HNM18" s="411"/>
      <c r="HNU18" s="411"/>
      <c r="HOC18" s="411"/>
      <c r="HOK18" s="411"/>
      <c r="HOS18" s="411"/>
      <c r="HPA18" s="411"/>
      <c r="HPI18" s="411"/>
      <c r="HPQ18" s="411"/>
      <c r="HPY18" s="411"/>
      <c r="HQG18" s="411"/>
      <c r="HQO18" s="411"/>
      <c r="HQW18" s="411"/>
      <c r="HRE18" s="411"/>
      <c r="HRM18" s="411"/>
      <c r="HRU18" s="411"/>
      <c r="HSC18" s="411"/>
      <c r="HSK18" s="411"/>
      <c r="HSS18" s="411"/>
      <c r="HTA18" s="411"/>
      <c r="HTI18" s="411"/>
      <c r="HTQ18" s="411"/>
      <c r="HTY18" s="411"/>
      <c r="HUG18" s="411"/>
      <c r="HUO18" s="411"/>
      <c r="HUW18" s="411"/>
      <c r="HVE18" s="411"/>
      <c r="HVM18" s="411"/>
      <c r="HVU18" s="411"/>
      <c r="HWC18" s="411"/>
      <c r="HWK18" s="411"/>
      <c r="HWS18" s="411"/>
      <c r="HXA18" s="411"/>
      <c r="HXI18" s="411"/>
      <c r="HXQ18" s="411"/>
      <c r="HXY18" s="411"/>
      <c r="HYG18" s="411"/>
      <c r="HYO18" s="411"/>
      <c r="HYW18" s="411"/>
      <c r="HZE18" s="411"/>
      <c r="HZM18" s="411"/>
      <c r="HZU18" s="411"/>
      <c r="IAC18" s="411"/>
      <c r="IAK18" s="411"/>
      <c r="IAS18" s="411"/>
      <c r="IBA18" s="411"/>
      <c r="IBI18" s="411"/>
      <c r="IBQ18" s="411"/>
      <c r="IBY18" s="411"/>
      <c r="ICG18" s="411"/>
      <c r="ICO18" s="411"/>
      <c r="ICW18" s="411"/>
      <c r="IDE18" s="411"/>
      <c r="IDM18" s="411"/>
      <c r="IDU18" s="411"/>
      <c r="IEC18" s="411"/>
      <c r="IEK18" s="411"/>
      <c r="IES18" s="411"/>
      <c r="IFA18" s="411"/>
      <c r="IFI18" s="411"/>
      <c r="IFQ18" s="411"/>
      <c r="IFY18" s="411"/>
      <c r="IGG18" s="411"/>
      <c r="IGO18" s="411"/>
      <c r="IGW18" s="411"/>
      <c r="IHE18" s="411"/>
      <c r="IHM18" s="411"/>
      <c r="IHU18" s="411"/>
      <c r="IIC18" s="411"/>
      <c r="IIK18" s="411"/>
      <c r="IIS18" s="411"/>
      <c r="IJA18" s="411"/>
      <c r="IJI18" s="411"/>
      <c r="IJQ18" s="411"/>
      <c r="IJY18" s="411"/>
      <c r="IKG18" s="411"/>
      <c r="IKO18" s="411"/>
      <c r="IKW18" s="411"/>
      <c r="ILE18" s="411"/>
      <c r="ILM18" s="411"/>
      <c r="ILU18" s="411"/>
      <c r="IMC18" s="411"/>
      <c r="IMK18" s="411"/>
      <c r="IMS18" s="411"/>
      <c r="INA18" s="411"/>
      <c r="INI18" s="411"/>
      <c r="INQ18" s="411"/>
      <c r="INY18" s="411"/>
      <c r="IOG18" s="411"/>
      <c r="IOO18" s="411"/>
      <c r="IOW18" s="411"/>
      <c r="IPE18" s="411"/>
      <c r="IPM18" s="411"/>
      <c r="IPU18" s="411"/>
      <c r="IQC18" s="411"/>
      <c r="IQK18" s="411"/>
      <c r="IQS18" s="411"/>
      <c r="IRA18" s="411"/>
      <c r="IRI18" s="411"/>
      <c r="IRQ18" s="411"/>
      <c r="IRY18" s="411"/>
      <c r="ISG18" s="411"/>
      <c r="ISO18" s="411"/>
      <c r="ISW18" s="411"/>
      <c r="ITE18" s="411"/>
      <c r="ITM18" s="411"/>
      <c r="ITU18" s="411"/>
      <c r="IUC18" s="411"/>
      <c r="IUK18" s="411"/>
      <c r="IUS18" s="411"/>
      <c r="IVA18" s="411"/>
      <c r="IVI18" s="411"/>
      <c r="IVQ18" s="411"/>
      <c r="IVY18" s="411"/>
      <c r="IWG18" s="411"/>
      <c r="IWO18" s="411"/>
      <c r="IWW18" s="411"/>
      <c r="IXE18" s="411"/>
      <c r="IXM18" s="411"/>
      <c r="IXU18" s="411"/>
      <c r="IYC18" s="411"/>
      <c r="IYK18" s="411"/>
      <c r="IYS18" s="411"/>
      <c r="IZA18" s="411"/>
      <c r="IZI18" s="411"/>
      <c r="IZQ18" s="411"/>
      <c r="IZY18" s="411"/>
      <c r="JAG18" s="411"/>
      <c r="JAO18" s="411"/>
      <c r="JAW18" s="411"/>
      <c r="JBE18" s="411"/>
      <c r="JBM18" s="411"/>
      <c r="JBU18" s="411"/>
      <c r="JCC18" s="411"/>
      <c r="JCK18" s="411"/>
      <c r="JCS18" s="411"/>
      <c r="JDA18" s="411"/>
      <c r="JDI18" s="411"/>
      <c r="JDQ18" s="411"/>
      <c r="JDY18" s="411"/>
      <c r="JEG18" s="411"/>
      <c r="JEO18" s="411"/>
      <c r="JEW18" s="411"/>
      <c r="JFE18" s="411"/>
      <c r="JFM18" s="411"/>
      <c r="JFU18" s="411"/>
      <c r="JGC18" s="411"/>
      <c r="JGK18" s="411"/>
      <c r="JGS18" s="411"/>
      <c r="JHA18" s="411"/>
      <c r="JHI18" s="411"/>
      <c r="JHQ18" s="411"/>
      <c r="JHY18" s="411"/>
      <c r="JIG18" s="411"/>
      <c r="JIO18" s="411"/>
      <c r="JIW18" s="411"/>
      <c r="JJE18" s="411"/>
      <c r="JJM18" s="411"/>
      <c r="JJU18" s="411"/>
      <c r="JKC18" s="411"/>
      <c r="JKK18" s="411"/>
      <c r="JKS18" s="411"/>
      <c r="JLA18" s="411"/>
      <c r="JLI18" s="411"/>
      <c r="JLQ18" s="411"/>
      <c r="JLY18" s="411"/>
      <c r="JMG18" s="411"/>
      <c r="JMO18" s="411"/>
      <c r="JMW18" s="411"/>
      <c r="JNE18" s="411"/>
      <c r="JNM18" s="411"/>
      <c r="JNU18" s="411"/>
      <c r="JOC18" s="411"/>
      <c r="JOK18" s="411"/>
      <c r="JOS18" s="411"/>
      <c r="JPA18" s="411"/>
      <c r="JPI18" s="411"/>
      <c r="JPQ18" s="411"/>
      <c r="JPY18" s="411"/>
      <c r="JQG18" s="411"/>
      <c r="JQO18" s="411"/>
      <c r="JQW18" s="411"/>
      <c r="JRE18" s="411"/>
      <c r="JRM18" s="411"/>
      <c r="JRU18" s="411"/>
      <c r="JSC18" s="411"/>
      <c r="JSK18" s="411"/>
      <c r="JSS18" s="411"/>
      <c r="JTA18" s="411"/>
      <c r="JTI18" s="411"/>
      <c r="JTQ18" s="411"/>
      <c r="JTY18" s="411"/>
      <c r="JUG18" s="411"/>
      <c r="JUO18" s="411"/>
      <c r="JUW18" s="411"/>
      <c r="JVE18" s="411"/>
      <c r="JVM18" s="411"/>
      <c r="JVU18" s="411"/>
      <c r="JWC18" s="411"/>
      <c r="JWK18" s="411"/>
      <c r="JWS18" s="411"/>
      <c r="JXA18" s="411"/>
      <c r="JXI18" s="411"/>
      <c r="JXQ18" s="411"/>
      <c r="JXY18" s="411"/>
      <c r="JYG18" s="411"/>
      <c r="JYO18" s="411"/>
      <c r="JYW18" s="411"/>
      <c r="JZE18" s="411"/>
      <c r="JZM18" s="411"/>
      <c r="JZU18" s="411"/>
      <c r="KAC18" s="411"/>
      <c r="KAK18" s="411"/>
      <c r="KAS18" s="411"/>
      <c r="KBA18" s="411"/>
      <c r="KBI18" s="411"/>
      <c r="KBQ18" s="411"/>
      <c r="KBY18" s="411"/>
      <c r="KCG18" s="411"/>
      <c r="KCO18" s="411"/>
      <c r="KCW18" s="411"/>
      <c r="KDE18" s="411"/>
      <c r="KDM18" s="411"/>
      <c r="KDU18" s="411"/>
      <c r="KEC18" s="411"/>
      <c r="KEK18" s="411"/>
      <c r="KES18" s="411"/>
      <c r="KFA18" s="411"/>
      <c r="KFI18" s="411"/>
      <c r="KFQ18" s="411"/>
      <c r="KFY18" s="411"/>
      <c r="KGG18" s="411"/>
      <c r="KGO18" s="411"/>
      <c r="KGW18" s="411"/>
      <c r="KHE18" s="411"/>
      <c r="KHM18" s="411"/>
      <c r="KHU18" s="411"/>
      <c r="KIC18" s="411"/>
      <c r="KIK18" s="411"/>
      <c r="KIS18" s="411"/>
      <c r="KJA18" s="411"/>
      <c r="KJI18" s="411"/>
      <c r="KJQ18" s="411"/>
      <c r="KJY18" s="411"/>
      <c r="KKG18" s="411"/>
      <c r="KKO18" s="411"/>
      <c r="KKW18" s="411"/>
      <c r="KLE18" s="411"/>
      <c r="KLM18" s="411"/>
      <c r="KLU18" s="411"/>
      <c r="KMC18" s="411"/>
      <c r="KMK18" s="411"/>
      <c r="KMS18" s="411"/>
      <c r="KNA18" s="411"/>
      <c r="KNI18" s="411"/>
      <c r="KNQ18" s="411"/>
      <c r="KNY18" s="411"/>
      <c r="KOG18" s="411"/>
      <c r="KOO18" s="411"/>
      <c r="KOW18" s="411"/>
      <c r="KPE18" s="411"/>
      <c r="KPM18" s="411"/>
      <c r="KPU18" s="411"/>
      <c r="KQC18" s="411"/>
      <c r="KQK18" s="411"/>
      <c r="KQS18" s="411"/>
      <c r="KRA18" s="411"/>
      <c r="KRI18" s="411"/>
      <c r="KRQ18" s="411"/>
      <c r="KRY18" s="411"/>
      <c r="KSG18" s="411"/>
      <c r="KSO18" s="411"/>
      <c r="KSW18" s="411"/>
      <c r="KTE18" s="411"/>
      <c r="KTM18" s="411"/>
      <c r="KTU18" s="411"/>
      <c r="KUC18" s="411"/>
      <c r="KUK18" s="411"/>
      <c r="KUS18" s="411"/>
      <c r="KVA18" s="411"/>
      <c r="KVI18" s="411"/>
      <c r="KVQ18" s="411"/>
      <c r="KVY18" s="411"/>
      <c r="KWG18" s="411"/>
      <c r="KWO18" s="411"/>
      <c r="KWW18" s="411"/>
      <c r="KXE18" s="411"/>
      <c r="KXM18" s="411"/>
      <c r="KXU18" s="411"/>
      <c r="KYC18" s="411"/>
      <c r="KYK18" s="411"/>
      <c r="KYS18" s="411"/>
      <c r="KZA18" s="411"/>
      <c r="KZI18" s="411"/>
      <c r="KZQ18" s="411"/>
      <c r="KZY18" s="411"/>
      <c r="LAG18" s="411"/>
      <c r="LAO18" s="411"/>
      <c r="LAW18" s="411"/>
      <c r="LBE18" s="411"/>
      <c r="LBM18" s="411"/>
      <c r="LBU18" s="411"/>
      <c r="LCC18" s="411"/>
      <c r="LCK18" s="411"/>
      <c r="LCS18" s="411"/>
      <c r="LDA18" s="411"/>
      <c r="LDI18" s="411"/>
      <c r="LDQ18" s="411"/>
      <c r="LDY18" s="411"/>
      <c r="LEG18" s="411"/>
      <c r="LEO18" s="411"/>
      <c r="LEW18" s="411"/>
      <c r="LFE18" s="411"/>
      <c r="LFM18" s="411"/>
      <c r="LFU18" s="411"/>
      <c r="LGC18" s="411"/>
      <c r="LGK18" s="411"/>
      <c r="LGS18" s="411"/>
      <c r="LHA18" s="411"/>
      <c r="LHI18" s="411"/>
      <c r="LHQ18" s="411"/>
      <c r="LHY18" s="411"/>
      <c r="LIG18" s="411"/>
      <c r="LIO18" s="411"/>
      <c r="LIW18" s="411"/>
      <c r="LJE18" s="411"/>
      <c r="LJM18" s="411"/>
      <c r="LJU18" s="411"/>
      <c r="LKC18" s="411"/>
      <c r="LKK18" s="411"/>
      <c r="LKS18" s="411"/>
      <c r="LLA18" s="411"/>
      <c r="LLI18" s="411"/>
      <c r="LLQ18" s="411"/>
      <c r="LLY18" s="411"/>
      <c r="LMG18" s="411"/>
      <c r="LMO18" s="411"/>
      <c r="LMW18" s="411"/>
      <c r="LNE18" s="411"/>
      <c r="LNM18" s="411"/>
      <c r="LNU18" s="411"/>
      <c r="LOC18" s="411"/>
      <c r="LOK18" s="411"/>
      <c r="LOS18" s="411"/>
      <c r="LPA18" s="411"/>
      <c r="LPI18" s="411"/>
      <c r="LPQ18" s="411"/>
      <c r="LPY18" s="411"/>
      <c r="LQG18" s="411"/>
      <c r="LQO18" s="411"/>
      <c r="LQW18" s="411"/>
      <c r="LRE18" s="411"/>
      <c r="LRM18" s="411"/>
      <c r="LRU18" s="411"/>
      <c r="LSC18" s="411"/>
      <c r="LSK18" s="411"/>
      <c r="LSS18" s="411"/>
      <c r="LTA18" s="411"/>
      <c r="LTI18" s="411"/>
      <c r="LTQ18" s="411"/>
      <c r="LTY18" s="411"/>
      <c r="LUG18" s="411"/>
      <c r="LUO18" s="411"/>
      <c r="LUW18" s="411"/>
      <c r="LVE18" s="411"/>
      <c r="LVM18" s="411"/>
      <c r="LVU18" s="411"/>
      <c r="LWC18" s="411"/>
      <c r="LWK18" s="411"/>
      <c r="LWS18" s="411"/>
      <c r="LXA18" s="411"/>
      <c r="LXI18" s="411"/>
      <c r="LXQ18" s="411"/>
      <c r="LXY18" s="411"/>
      <c r="LYG18" s="411"/>
      <c r="LYO18" s="411"/>
      <c r="LYW18" s="411"/>
      <c r="LZE18" s="411"/>
      <c r="LZM18" s="411"/>
      <c r="LZU18" s="411"/>
      <c r="MAC18" s="411"/>
      <c r="MAK18" s="411"/>
      <c r="MAS18" s="411"/>
      <c r="MBA18" s="411"/>
      <c r="MBI18" s="411"/>
      <c r="MBQ18" s="411"/>
      <c r="MBY18" s="411"/>
      <c r="MCG18" s="411"/>
      <c r="MCO18" s="411"/>
      <c r="MCW18" s="411"/>
      <c r="MDE18" s="411"/>
      <c r="MDM18" s="411"/>
      <c r="MDU18" s="411"/>
      <c r="MEC18" s="411"/>
      <c r="MEK18" s="411"/>
      <c r="MES18" s="411"/>
      <c r="MFA18" s="411"/>
      <c r="MFI18" s="411"/>
      <c r="MFQ18" s="411"/>
      <c r="MFY18" s="411"/>
      <c r="MGG18" s="411"/>
      <c r="MGO18" s="411"/>
      <c r="MGW18" s="411"/>
      <c r="MHE18" s="411"/>
      <c r="MHM18" s="411"/>
      <c r="MHU18" s="411"/>
      <c r="MIC18" s="411"/>
      <c r="MIK18" s="411"/>
      <c r="MIS18" s="411"/>
      <c r="MJA18" s="411"/>
      <c r="MJI18" s="411"/>
      <c r="MJQ18" s="411"/>
      <c r="MJY18" s="411"/>
      <c r="MKG18" s="411"/>
      <c r="MKO18" s="411"/>
      <c r="MKW18" s="411"/>
      <c r="MLE18" s="411"/>
      <c r="MLM18" s="411"/>
      <c r="MLU18" s="411"/>
      <c r="MMC18" s="411"/>
      <c r="MMK18" s="411"/>
      <c r="MMS18" s="411"/>
      <c r="MNA18" s="411"/>
      <c r="MNI18" s="411"/>
      <c r="MNQ18" s="411"/>
      <c r="MNY18" s="411"/>
      <c r="MOG18" s="411"/>
      <c r="MOO18" s="411"/>
      <c r="MOW18" s="411"/>
      <c r="MPE18" s="411"/>
      <c r="MPM18" s="411"/>
      <c r="MPU18" s="411"/>
      <c r="MQC18" s="411"/>
      <c r="MQK18" s="411"/>
      <c r="MQS18" s="411"/>
      <c r="MRA18" s="411"/>
      <c r="MRI18" s="411"/>
      <c r="MRQ18" s="411"/>
      <c r="MRY18" s="411"/>
      <c r="MSG18" s="411"/>
      <c r="MSO18" s="411"/>
      <c r="MSW18" s="411"/>
      <c r="MTE18" s="411"/>
      <c r="MTM18" s="411"/>
      <c r="MTU18" s="411"/>
      <c r="MUC18" s="411"/>
      <c r="MUK18" s="411"/>
      <c r="MUS18" s="411"/>
      <c r="MVA18" s="411"/>
      <c r="MVI18" s="411"/>
      <c r="MVQ18" s="411"/>
      <c r="MVY18" s="411"/>
      <c r="MWG18" s="411"/>
      <c r="MWO18" s="411"/>
      <c r="MWW18" s="411"/>
      <c r="MXE18" s="411"/>
      <c r="MXM18" s="411"/>
      <c r="MXU18" s="411"/>
      <c r="MYC18" s="411"/>
      <c r="MYK18" s="411"/>
      <c r="MYS18" s="411"/>
      <c r="MZA18" s="411"/>
      <c r="MZI18" s="411"/>
      <c r="MZQ18" s="411"/>
      <c r="MZY18" s="411"/>
      <c r="NAG18" s="411"/>
      <c r="NAO18" s="411"/>
      <c r="NAW18" s="411"/>
      <c r="NBE18" s="411"/>
      <c r="NBM18" s="411"/>
      <c r="NBU18" s="411"/>
      <c r="NCC18" s="411"/>
      <c r="NCK18" s="411"/>
      <c r="NCS18" s="411"/>
      <c r="NDA18" s="411"/>
      <c r="NDI18" s="411"/>
      <c r="NDQ18" s="411"/>
      <c r="NDY18" s="411"/>
      <c r="NEG18" s="411"/>
      <c r="NEO18" s="411"/>
      <c r="NEW18" s="411"/>
      <c r="NFE18" s="411"/>
      <c r="NFM18" s="411"/>
      <c r="NFU18" s="411"/>
      <c r="NGC18" s="411"/>
      <c r="NGK18" s="411"/>
      <c r="NGS18" s="411"/>
      <c r="NHA18" s="411"/>
      <c r="NHI18" s="411"/>
      <c r="NHQ18" s="411"/>
      <c r="NHY18" s="411"/>
      <c r="NIG18" s="411"/>
      <c r="NIO18" s="411"/>
      <c r="NIW18" s="411"/>
      <c r="NJE18" s="411"/>
      <c r="NJM18" s="411"/>
      <c r="NJU18" s="411"/>
      <c r="NKC18" s="411"/>
      <c r="NKK18" s="411"/>
      <c r="NKS18" s="411"/>
      <c r="NLA18" s="411"/>
      <c r="NLI18" s="411"/>
      <c r="NLQ18" s="411"/>
      <c r="NLY18" s="411"/>
      <c r="NMG18" s="411"/>
      <c r="NMO18" s="411"/>
      <c r="NMW18" s="411"/>
      <c r="NNE18" s="411"/>
      <c r="NNM18" s="411"/>
      <c r="NNU18" s="411"/>
      <c r="NOC18" s="411"/>
      <c r="NOK18" s="411"/>
      <c r="NOS18" s="411"/>
      <c r="NPA18" s="411"/>
      <c r="NPI18" s="411"/>
      <c r="NPQ18" s="411"/>
      <c r="NPY18" s="411"/>
      <c r="NQG18" s="411"/>
      <c r="NQO18" s="411"/>
      <c r="NQW18" s="411"/>
      <c r="NRE18" s="411"/>
      <c r="NRM18" s="411"/>
      <c r="NRU18" s="411"/>
      <c r="NSC18" s="411"/>
      <c r="NSK18" s="411"/>
      <c r="NSS18" s="411"/>
      <c r="NTA18" s="411"/>
      <c r="NTI18" s="411"/>
      <c r="NTQ18" s="411"/>
      <c r="NTY18" s="411"/>
      <c r="NUG18" s="411"/>
      <c r="NUO18" s="411"/>
      <c r="NUW18" s="411"/>
      <c r="NVE18" s="411"/>
      <c r="NVM18" s="411"/>
      <c r="NVU18" s="411"/>
      <c r="NWC18" s="411"/>
      <c r="NWK18" s="411"/>
      <c r="NWS18" s="411"/>
      <c r="NXA18" s="411"/>
      <c r="NXI18" s="411"/>
      <c r="NXQ18" s="411"/>
      <c r="NXY18" s="411"/>
      <c r="NYG18" s="411"/>
      <c r="NYO18" s="411"/>
      <c r="NYW18" s="411"/>
      <c r="NZE18" s="411"/>
      <c r="NZM18" s="411"/>
      <c r="NZU18" s="411"/>
      <c r="OAC18" s="411"/>
      <c r="OAK18" s="411"/>
      <c r="OAS18" s="411"/>
      <c r="OBA18" s="411"/>
      <c r="OBI18" s="411"/>
      <c r="OBQ18" s="411"/>
      <c r="OBY18" s="411"/>
      <c r="OCG18" s="411"/>
      <c r="OCO18" s="411"/>
      <c r="OCW18" s="411"/>
      <c r="ODE18" s="411"/>
      <c r="ODM18" s="411"/>
      <c r="ODU18" s="411"/>
      <c r="OEC18" s="411"/>
      <c r="OEK18" s="411"/>
      <c r="OES18" s="411"/>
      <c r="OFA18" s="411"/>
      <c r="OFI18" s="411"/>
      <c r="OFQ18" s="411"/>
      <c r="OFY18" s="411"/>
      <c r="OGG18" s="411"/>
      <c r="OGO18" s="411"/>
      <c r="OGW18" s="411"/>
      <c r="OHE18" s="411"/>
      <c r="OHM18" s="411"/>
      <c r="OHU18" s="411"/>
      <c r="OIC18" s="411"/>
      <c r="OIK18" s="411"/>
      <c r="OIS18" s="411"/>
      <c r="OJA18" s="411"/>
      <c r="OJI18" s="411"/>
      <c r="OJQ18" s="411"/>
      <c r="OJY18" s="411"/>
      <c r="OKG18" s="411"/>
      <c r="OKO18" s="411"/>
      <c r="OKW18" s="411"/>
      <c r="OLE18" s="411"/>
      <c r="OLM18" s="411"/>
      <c r="OLU18" s="411"/>
      <c r="OMC18" s="411"/>
      <c r="OMK18" s="411"/>
      <c r="OMS18" s="411"/>
      <c r="ONA18" s="411"/>
      <c r="ONI18" s="411"/>
      <c r="ONQ18" s="411"/>
      <c r="ONY18" s="411"/>
      <c r="OOG18" s="411"/>
      <c r="OOO18" s="411"/>
      <c r="OOW18" s="411"/>
      <c r="OPE18" s="411"/>
      <c r="OPM18" s="411"/>
      <c r="OPU18" s="411"/>
      <c r="OQC18" s="411"/>
      <c r="OQK18" s="411"/>
      <c r="OQS18" s="411"/>
      <c r="ORA18" s="411"/>
      <c r="ORI18" s="411"/>
      <c r="ORQ18" s="411"/>
      <c r="ORY18" s="411"/>
      <c r="OSG18" s="411"/>
      <c r="OSO18" s="411"/>
      <c r="OSW18" s="411"/>
      <c r="OTE18" s="411"/>
      <c r="OTM18" s="411"/>
      <c r="OTU18" s="411"/>
      <c r="OUC18" s="411"/>
      <c r="OUK18" s="411"/>
      <c r="OUS18" s="411"/>
      <c r="OVA18" s="411"/>
      <c r="OVI18" s="411"/>
      <c r="OVQ18" s="411"/>
      <c r="OVY18" s="411"/>
      <c r="OWG18" s="411"/>
      <c r="OWO18" s="411"/>
      <c r="OWW18" s="411"/>
      <c r="OXE18" s="411"/>
      <c r="OXM18" s="411"/>
      <c r="OXU18" s="411"/>
      <c r="OYC18" s="411"/>
      <c r="OYK18" s="411"/>
      <c r="OYS18" s="411"/>
      <c r="OZA18" s="411"/>
      <c r="OZI18" s="411"/>
      <c r="OZQ18" s="411"/>
      <c r="OZY18" s="411"/>
      <c r="PAG18" s="411"/>
      <c r="PAO18" s="411"/>
      <c r="PAW18" s="411"/>
      <c r="PBE18" s="411"/>
      <c r="PBM18" s="411"/>
      <c r="PBU18" s="411"/>
      <c r="PCC18" s="411"/>
      <c r="PCK18" s="411"/>
      <c r="PCS18" s="411"/>
      <c r="PDA18" s="411"/>
      <c r="PDI18" s="411"/>
      <c r="PDQ18" s="411"/>
      <c r="PDY18" s="411"/>
      <c r="PEG18" s="411"/>
      <c r="PEO18" s="411"/>
      <c r="PEW18" s="411"/>
      <c r="PFE18" s="411"/>
      <c r="PFM18" s="411"/>
      <c r="PFU18" s="411"/>
      <c r="PGC18" s="411"/>
      <c r="PGK18" s="411"/>
      <c r="PGS18" s="411"/>
      <c r="PHA18" s="411"/>
      <c r="PHI18" s="411"/>
      <c r="PHQ18" s="411"/>
      <c r="PHY18" s="411"/>
      <c r="PIG18" s="411"/>
      <c r="PIO18" s="411"/>
      <c r="PIW18" s="411"/>
      <c r="PJE18" s="411"/>
      <c r="PJM18" s="411"/>
      <c r="PJU18" s="411"/>
      <c r="PKC18" s="411"/>
      <c r="PKK18" s="411"/>
      <c r="PKS18" s="411"/>
      <c r="PLA18" s="411"/>
      <c r="PLI18" s="411"/>
      <c r="PLQ18" s="411"/>
      <c r="PLY18" s="411"/>
      <c r="PMG18" s="411"/>
      <c r="PMO18" s="411"/>
      <c r="PMW18" s="411"/>
      <c r="PNE18" s="411"/>
      <c r="PNM18" s="411"/>
      <c r="PNU18" s="411"/>
      <c r="POC18" s="411"/>
      <c r="POK18" s="411"/>
      <c r="POS18" s="411"/>
      <c r="PPA18" s="411"/>
      <c r="PPI18" s="411"/>
      <c r="PPQ18" s="411"/>
      <c r="PPY18" s="411"/>
      <c r="PQG18" s="411"/>
      <c r="PQO18" s="411"/>
      <c r="PQW18" s="411"/>
      <c r="PRE18" s="411"/>
      <c r="PRM18" s="411"/>
      <c r="PRU18" s="411"/>
      <c r="PSC18" s="411"/>
      <c r="PSK18" s="411"/>
      <c r="PSS18" s="411"/>
      <c r="PTA18" s="411"/>
      <c r="PTI18" s="411"/>
      <c r="PTQ18" s="411"/>
      <c r="PTY18" s="411"/>
      <c r="PUG18" s="411"/>
      <c r="PUO18" s="411"/>
      <c r="PUW18" s="411"/>
      <c r="PVE18" s="411"/>
      <c r="PVM18" s="411"/>
      <c r="PVU18" s="411"/>
      <c r="PWC18" s="411"/>
      <c r="PWK18" s="411"/>
      <c r="PWS18" s="411"/>
      <c r="PXA18" s="411"/>
      <c r="PXI18" s="411"/>
      <c r="PXQ18" s="411"/>
      <c r="PXY18" s="411"/>
      <c r="PYG18" s="411"/>
      <c r="PYO18" s="411"/>
      <c r="PYW18" s="411"/>
      <c r="PZE18" s="411"/>
      <c r="PZM18" s="411"/>
      <c r="PZU18" s="411"/>
      <c r="QAC18" s="411"/>
      <c r="QAK18" s="411"/>
      <c r="QAS18" s="411"/>
      <c r="QBA18" s="411"/>
      <c r="QBI18" s="411"/>
      <c r="QBQ18" s="411"/>
      <c r="QBY18" s="411"/>
      <c r="QCG18" s="411"/>
      <c r="QCO18" s="411"/>
      <c r="QCW18" s="411"/>
      <c r="QDE18" s="411"/>
      <c r="QDM18" s="411"/>
      <c r="QDU18" s="411"/>
      <c r="QEC18" s="411"/>
      <c r="QEK18" s="411"/>
      <c r="QES18" s="411"/>
      <c r="QFA18" s="411"/>
      <c r="QFI18" s="411"/>
      <c r="QFQ18" s="411"/>
      <c r="QFY18" s="411"/>
      <c r="QGG18" s="411"/>
      <c r="QGO18" s="411"/>
      <c r="QGW18" s="411"/>
      <c r="QHE18" s="411"/>
      <c r="QHM18" s="411"/>
      <c r="QHU18" s="411"/>
      <c r="QIC18" s="411"/>
      <c r="QIK18" s="411"/>
      <c r="QIS18" s="411"/>
      <c r="QJA18" s="411"/>
      <c r="QJI18" s="411"/>
      <c r="QJQ18" s="411"/>
      <c r="QJY18" s="411"/>
      <c r="QKG18" s="411"/>
      <c r="QKO18" s="411"/>
      <c r="QKW18" s="411"/>
      <c r="QLE18" s="411"/>
      <c r="QLM18" s="411"/>
      <c r="QLU18" s="411"/>
      <c r="QMC18" s="411"/>
      <c r="QMK18" s="411"/>
      <c r="QMS18" s="411"/>
      <c r="QNA18" s="411"/>
      <c r="QNI18" s="411"/>
      <c r="QNQ18" s="411"/>
      <c r="QNY18" s="411"/>
      <c r="QOG18" s="411"/>
      <c r="QOO18" s="411"/>
      <c r="QOW18" s="411"/>
      <c r="QPE18" s="411"/>
      <c r="QPM18" s="411"/>
      <c r="QPU18" s="411"/>
      <c r="QQC18" s="411"/>
      <c r="QQK18" s="411"/>
      <c r="QQS18" s="411"/>
      <c r="QRA18" s="411"/>
      <c r="QRI18" s="411"/>
      <c r="QRQ18" s="411"/>
      <c r="QRY18" s="411"/>
      <c r="QSG18" s="411"/>
      <c r="QSO18" s="411"/>
      <c r="QSW18" s="411"/>
      <c r="QTE18" s="411"/>
      <c r="QTM18" s="411"/>
      <c r="QTU18" s="411"/>
      <c r="QUC18" s="411"/>
      <c r="QUK18" s="411"/>
      <c r="QUS18" s="411"/>
      <c r="QVA18" s="411"/>
      <c r="QVI18" s="411"/>
      <c r="QVQ18" s="411"/>
      <c r="QVY18" s="411"/>
      <c r="QWG18" s="411"/>
      <c r="QWO18" s="411"/>
      <c r="QWW18" s="411"/>
      <c r="QXE18" s="411"/>
      <c r="QXM18" s="411"/>
      <c r="QXU18" s="411"/>
      <c r="QYC18" s="411"/>
      <c r="QYK18" s="411"/>
      <c r="QYS18" s="411"/>
      <c r="QZA18" s="411"/>
      <c r="QZI18" s="411"/>
      <c r="QZQ18" s="411"/>
      <c r="QZY18" s="411"/>
      <c r="RAG18" s="411"/>
      <c r="RAO18" s="411"/>
      <c r="RAW18" s="411"/>
      <c r="RBE18" s="411"/>
      <c r="RBM18" s="411"/>
      <c r="RBU18" s="411"/>
      <c r="RCC18" s="411"/>
      <c r="RCK18" s="411"/>
      <c r="RCS18" s="411"/>
      <c r="RDA18" s="411"/>
      <c r="RDI18" s="411"/>
      <c r="RDQ18" s="411"/>
      <c r="RDY18" s="411"/>
      <c r="REG18" s="411"/>
      <c r="REO18" s="411"/>
      <c r="REW18" s="411"/>
      <c r="RFE18" s="411"/>
      <c r="RFM18" s="411"/>
      <c r="RFU18" s="411"/>
      <c r="RGC18" s="411"/>
      <c r="RGK18" s="411"/>
      <c r="RGS18" s="411"/>
      <c r="RHA18" s="411"/>
      <c r="RHI18" s="411"/>
      <c r="RHQ18" s="411"/>
      <c r="RHY18" s="411"/>
      <c r="RIG18" s="411"/>
      <c r="RIO18" s="411"/>
      <c r="RIW18" s="411"/>
      <c r="RJE18" s="411"/>
      <c r="RJM18" s="411"/>
      <c r="RJU18" s="411"/>
      <c r="RKC18" s="411"/>
      <c r="RKK18" s="411"/>
      <c r="RKS18" s="411"/>
      <c r="RLA18" s="411"/>
      <c r="RLI18" s="411"/>
      <c r="RLQ18" s="411"/>
      <c r="RLY18" s="411"/>
      <c r="RMG18" s="411"/>
      <c r="RMO18" s="411"/>
      <c r="RMW18" s="411"/>
      <c r="RNE18" s="411"/>
      <c r="RNM18" s="411"/>
      <c r="RNU18" s="411"/>
      <c r="ROC18" s="411"/>
      <c r="ROK18" s="411"/>
      <c r="ROS18" s="411"/>
      <c r="RPA18" s="411"/>
      <c r="RPI18" s="411"/>
      <c r="RPQ18" s="411"/>
      <c r="RPY18" s="411"/>
      <c r="RQG18" s="411"/>
      <c r="RQO18" s="411"/>
      <c r="RQW18" s="411"/>
      <c r="RRE18" s="411"/>
      <c r="RRM18" s="411"/>
      <c r="RRU18" s="411"/>
      <c r="RSC18" s="411"/>
      <c r="RSK18" s="411"/>
      <c r="RSS18" s="411"/>
      <c r="RTA18" s="411"/>
      <c r="RTI18" s="411"/>
      <c r="RTQ18" s="411"/>
      <c r="RTY18" s="411"/>
      <c r="RUG18" s="411"/>
      <c r="RUO18" s="411"/>
      <c r="RUW18" s="411"/>
      <c r="RVE18" s="411"/>
      <c r="RVM18" s="411"/>
      <c r="RVU18" s="411"/>
      <c r="RWC18" s="411"/>
      <c r="RWK18" s="411"/>
      <c r="RWS18" s="411"/>
      <c r="RXA18" s="411"/>
      <c r="RXI18" s="411"/>
      <c r="RXQ18" s="411"/>
      <c r="RXY18" s="411"/>
      <c r="RYG18" s="411"/>
      <c r="RYO18" s="411"/>
      <c r="RYW18" s="411"/>
      <c r="RZE18" s="411"/>
      <c r="RZM18" s="411"/>
      <c r="RZU18" s="411"/>
      <c r="SAC18" s="411"/>
      <c r="SAK18" s="411"/>
      <c r="SAS18" s="411"/>
      <c r="SBA18" s="411"/>
      <c r="SBI18" s="411"/>
      <c r="SBQ18" s="411"/>
      <c r="SBY18" s="411"/>
      <c r="SCG18" s="411"/>
      <c r="SCO18" s="411"/>
      <c r="SCW18" s="411"/>
      <c r="SDE18" s="411"/>
      <c r="SDM18" s="411"/>
      <c r="SDU18" s="411"/>
      <c r="SEC18" s="411"/>
      <c r="SEK18" s="411"/>
      <c r="SES18" s="411"/>
      <c r="SFA18" s="411"/>
      <c r="SFI18" s="411"/>
      <c r="SFQ18" s="411"/>
      <c r="SFY18" s="411"/>
      <c r="SGG18" s="411"/>
      <c r="SGO18" s="411"/>
      <c r="SGW18" s="411"/>
      <c r="SHE18" s="411"/>
      <c r="SHM18" s="411"/>
      <c r="SHU18" s="411"/>
      <c r="SIC18" s="411"/>
      <c r="SIK18" s="411"/>
      <c r="SIS18" s="411"/>
      <c r="SJA18" s="411"/>
      <c r="SJI18" s="411"/>
      <c r="SJQ18" s="411"/>
      <c r="SJY18" s="411"/>
      <c r="SKG18" s="411"/>
      <c r="SKO18" s="411"/>
      <c r="SKW18" s="411"/>
      <c r="SLE18" s="411"/>
      <c r="SLM18" s="411"/>
      <c r="SLU18" s="411"/>
      <c r="SMC18" s="411"/>
      <c r="SMK18" s="411"/>
      <c r="SMS18" s="411"/>
      <c r="SNA18" s="411"/>
      <c r="SNI18" s="411"/>
      <c r="SNQ18" s="411"/>
      <c r="SNY18" s="411"/>
      <c r="SOG18" s="411"/>
      <c r="SOO18" s="411"/>
      <c r="SOW18" s="411"/>
      <c r="SPE18" s="411"/>
      <c r="SPM18" s="411"/>
      <c r="SPU18" s="411"/>
      <c r="SQC18" s="411"/>
      <c r="SQK18" s="411"/>
      <c r="SQS18" s="411"/>
      <c r="SRA18" s="411"/>
      <c r="SRI18" s="411"/>
      <c r="SRQ18" s="411"/>
      <c r="SRY18" s="411"/>
      <c r="SSG18" s="411"/>
      <c r="SSO18" s="411"/>
      <c r="SSW18" s="411"/>
      <c r="STE18" s="411"/>
      <c r="STM18" s="411"/>
      <c r="STU18" s="411"/>
      <c r="SUC18" s="411"/>
      <c r="SUK18" s="411"/>
      <c r="SUS18" s="411"/>
      <c r="SVA18" s="411"/>
      <c r="SVI18" s="411"/>
      <c r="SVQ18" s="411"/>
      <c r="SVY18" s="411"/>
      <c r="SWG18" s="411"/>
      <c r="SWO18" s="411"/>
      <c r="SWW18" s="411"/>
      <c r="SXE18" s="411"/>
      <c r="SXM18" s="411"/>
      <c r="SXU18" s="411"/>
      <c r="SYC18" s="411"/>
      <c r="SYK18" s="411"/>
      <c r="SYS18" s="411"/>
      <c r="SZA18" s="411"/>
      <c r="SZI18" s="411"/>
      <c r="SZQ18" s="411"/>
      <c r="SZY18" s="411"/>
      <c r="TAG18" s="411"/>
      <c r="TAO18" s="411"/>
      <c r="TAW18" s="411"/>
      <c r="TBE18" s="411"/>
      <c r="TBM18" s="411"/>
      <c r="TBU18" s="411"/>
      <c r="TCC18" s="411"/>
      <c r="TCK18" s="411"/>
      <c r="TCS18" s="411"/>
      <c r="TDA18" s="411"/>
      <c r="TDI18" s="411"/>
      <c r="TDQ18" s="411"/>
      <c r="TDY18" s="411"/>
      <c r="TEG18" s="411"/>
      <c r="TEO18" s="411"/>
      <c r="TEW18" s="411"/>
      <c r="TFE18" s="411"/>
      <c r="TFM18" s="411"/>
      <c r="TFU18" s="411"/>
      <c r="TGC18" s="411"/>
      <c r="TGK18" s="411"/>
      <c r="TGS18" s="411"/>
      <c r="THA18" s="411"/>
      <c r="THI18" s="411"/>
      <c r="THQ18" s="411"/>
      <c r="THY18" s="411"/>
      <c r="TIG18" s="411"/>
      <c r="TIO18" s="411"/>
      <c r="TIW18" s="411"/>
      <c r="TJE18" s="411"/>
      <c r="TJM18" s="411"/>
      <c r="TJU18" s="411"/>
      <c r="TKC18" s="411"/>
      <c r="TKK18" s="411"/>
      <c r="TKS18" s="411"/>
      <c r="TLA18" s="411"/>
      <c r="TLI18" s="411"/>
      <c r="TLQ18" s="411"/>
      <c r="TLY18" s="411"/>
      <c r="TMG18" s="411"/>
      <c r="TMO18" s="411"/>
      <c r="TMW18" s="411"/>
      <c r="TNE18" s="411"/>
      <c r="TNM18" s="411"/>
      <c r="TNU18" s="411"/>
      <c r="TOC18" s="411"/>
      <c r="TOK18" s="411"/>
      <c r="TOS18" s="411"/>
      <c r="TPA18" s="411"/>
      <c r="TPI18" s="411"/>
      <c r="TPQ18" s="411"/>
      <c r="TPY18" s="411"/>
      <c r="TQG18" s="411"/>
      <c r="TQO18" s="411"/>
      <c r="TQW18" s="411"/>
      <c r="TRE18" s="411"/>
      <c r="TRM18" s="411"/>
      <c r="TRU18" s="411"/>
      <c r="TSC18" s="411"/>
      <c r="TSK18" s="411"/>
      <c r="TSS18" s="411"/>
      <c r="TTA18" s="411"/>
      <c r="TTI18" s="411"/>
      <c r="TTQ18" s="411"/>
      <c r="TTY18" s="411"/>
      <c r="TUG18" s="411"/>
      <c r="TUO18" s="411"/>
      <c r="TUW18" s="411"/>
      <c r="TVE18" s="411"/>
      <c r="TVM18" s="411"/>
      <c r="TVU18" s="411"/>
      <c r="TWC18" s="411"/>
      <c r="TWK18" s="411"/>
      <c r="TWS18" s="411"/>
      <c r="TXA18" s="411"/>
      <c r="TXI18" s="411"/>
      <c r="TXQ18" s="411"/>
      <c r="TXY18" s="411"/>
      <c r="TYG18" s="411"/>
      <c r="TYO18" s="411"/>
      <c r="TYW18" s="411"/>
      <c r="TZE18" s="411"/>
      <c r="TZM18" s="411"/>
      <c r="TZU18" s="411"/>
      <c r="UAC18" s="411"/>
      <c r="UAK18" s="411"/>
      <c r="UAS18" s="411"/>
      <c r="UBA18" s="411"/>
      <c r="UBI18" s="411"/>
      <c r="UBQ18" s="411"/>
      <c r="UBY18" s="411"/>
      <c r="UCG18" s="411"/>
      <c r="UCO18" s="411"/>
      <c r="UCW18" s="411"/>
      <c r="UDE18" s="411"/>
      <c r="UDM18" s="411"/>
      <c r="UDU18" s="411"/>
      <c r="UEC18" s="411"/>
      <c r="UEK18" s="411"/>
      <c r="UES18" s="411"/>
      <c r="UFA18" s="411"/>
      <c r="UFI18" s="411"/>
      <c r="UFQ18" s="411"/>
      <c r="UFY18" s="411"/>
      <c r="UGG18" s="411"/>
      <c r="UGO18" s="411"/>
      <c r="UGW18" s="411"/>
      <c r="UHE18" s="411"/>
      <c r="UHM18" s="411"/>
      <c r="UHU18" s="411"/>
      <c r="UIC18" s="411"/>
      <c r="UIK18" s="411"/>
      <c r="UIS18" s="411"/>
      <c r="UJA18" s="411"/>
      <c r="UJI18" s="411"/>
      <c r="UJQ18" s="411"/>
      <c r="UJY18" s="411"/>
      <c r="UKG18" s="411"/>
      <c r="UKO18" s="411"/>
      <c r="UKW18" s="411"/>
      <c r="ULE18" s="411"/>
      <c r="ULM18" s="411"/>
      <c r="ULU18" s="411"/>
      <c r="UMC18" s="411"/>
      <c r="UMK18" s="411"/>
      <c r="UMS18" s="411"/>
      <c r="UNA18" s="411"/>
      <c r="UNI18" s="411"/>
      <c r="UNQ18" s="411"/>
      <c r="UNY18" s="411"/>
      <c r="UOG18" s="411"/>
      <c r="UOO18" s="411"/>
      <c r="UOW18" s="411"/>
      <c r="UPE18" s="411"/>
      <c r="UPM18" s="411"/>
      <c r="UPU18" s="411"/>
      <c r="UQC18" s="411"/>
      <c r="UQK18" s="411"/>
      <c r="UQS18" s="411"/>
      <c r="URA18" s="411"/>
      <c r="URI18" s="411"/>
      <c r="URQ18" s="411"/>
      <c r="URY18" s="411"/>
      <c r="USG18" s="411"/>
      <c r="USO18" s="411"/>
      <c r="USW18" s="411"/>
      <c r="UTE18" s="411"/>
      <c r="UTM18" s="411"/>
      <c r="UTU18" s="411"/>
      <c r="UUC18" s="411"/>
      <c r="UUK18" s="411"/>
      <c r="UUS18" s="411"/>
      <c r="UVA18" s="411"/>
      <c r="UVI18" s="411"/>
      <c r="UVQ18" s="411"/>
      <c r="UVY18" s="411"/>
      <c r="UWG18" s="411"/>
      <c r="UWO18" s="411"/>
      <c r="UWW18" s="411"/>
      <c r="UXE18" s="411"/>
      <c r="UXM18" s="411"/>
      <c r="UXU18" s="411"/>
      <c r="UYC18" s="411"/>
      <c r="UYK18" s="411"/>
      <c r="UYS18" s="411"/>
      <c r="UZA18" s="411"/>
      <c r="UZI18" s="411"/>
      <c r="UZQ18" s="411"/>
      <c r="UZY18" s="411"/>
      <c r="VAG18" s="411"/>
      <c r="VAO18" s="411"/>
      <c r="VAW18" s="411"/>
      <c r="VBE18" s="411"/>
      <c r="VBM18" s="411"/>
      <c r="VBU18" s="411"/>
      <c r="VCC18" s="411"/>
      <c r="VCK18" s="411"/>
      <c r="VCS18" s="411"/>
      <c r="VDA18" s="411"/>
      <c r="VDI18" s="411"/>
      <c r="VDQ18" s="411"/>
      <c r="VDY18" s="411"/>
      <c r="VEG18" s="411"/>
      <c r="VEO18" s="411"/>
      <c r="VEW18" s="411"/>
      <c r="VFE18" s="411"/>
      <c r="VFM18" s="411"/>
      <c r="VFU18" s="411"/>
      <c r="VGC18" s="411"/>
      <c r="VGK18" s="411"/>
      <c r="VGS18" s="411"/>
      <c r="VHA18" s="411"/>
      <c r="VHI18" s="411"/>
      <c r="VHQ18" s="411"/>
      <c r="VHY18" s="411"/>
      <c r="VIG18" s="411"/>
      <c r="VIO18" s="411"/>
      <c r="VIW18" s="411"/>
      <c r="VJE18" s="411"/>
      <c r="VJM18" s="411"/>
      <c r="VJU18" s="411"/>
      <c r="VKC18" s="411"/>
      <c r="VKK18" s="411"/>
      <c r="VKS18" s="411"/>
      <c r="VLA18" s="411"/>
      <c r="VLI18" s="411"/>
      <c r="VLQ18" s="411"/>
      <c r="VLY18" s="411"/>
      <c r="VMG18" s="411"/>
      <c r="VMO18" s="411"/>
      <c r="VMW18" s="411"/>
      <c r="VNE18" s="411"/>
      <c r="VNM18" s="411"/>
      <c r="VNU18" s="411"/>
      <c r="VOC18" s="411"/>
      <c r="VOK18" s="411"/>
      <c r="VOS18" s="411"/>
      <c r="VPA18" s="411"/>
      <c r="VPI18" s="411"/>
      <c r="VPQ18" s="411"/>
      <c r="VPY18" s="411"/>
      <c r="VQG18" s="411"/>
      <c r="VQO18" s="411"/>
      <c r="VQW18" s="411"/>
      <c r="VRE18" s="411"/>
      <c r="VRM18" s="411"/>
      <c r="VRU18" s="411"/>
      <c r="VSC18" s="411"/>
      <c r="VSK18" s="411"/>
      <c r="VSS18" s="411"/>
      <c r="VTA18" s="411"/>
      <c r="VTI18" s="411"/>
      <c r="VTQ18" s="411"/>
      <c r="VTY18" s="411"/>
      <c r="VUG18" s="411"/>
      <c r="VUO18" s="411"/>
      <c r="VUW18" s="411"/>
      <c r="VVE18" s="411"/>
      <c r="VVM18" s="411"/>
      <c r="VVU18" s="411"/>
      <c r="VWC18" s="411"/>
      <c r="VWK18" s="411"/>
      <c r="VWS18" s="411"/>
      <c r="VXA18" s="411"/>
      <c r="VXI18" s="411"/>
      <c r="VXQ18" s="411"/>
      <c r="VXY18" s="411"/>
      <c r="VYG18" s="411"/>
      <c r="VYO18" s="411"/>
      <c r="VYW18" s="411"/>
      <c r="VZE18" s="411"/>
      <c r="VZM18" s="411"/>
      <c r="VZU18" s="411"/>
      <c r="WAC18" s="411"/>
      <c r="WAK18" s="411"/>
      <c r="WAS18" s="411"/>
      <c r="WBA18" s="411"/>
      <c r="WBI18" s="411"/>
      <c r="WBQ18" s="411"/>
      <c r="WBY18" s="411"/>
      <c r="WCG18" s="411"/>
      <c r="WCO18" s="411"/>
      <c r="WCW18" s="411"/>
      <c r="WDE18" s="411"/>
      <c r="WDM18" s="411"/>
      <c r="WDU18" s="411"/>
      <c r="WEC18" s="411"/>
      <c r="WEK18" s="411"/>
      <c r="WES18" s="411"/>
      <c r="WFA18" s="411"/>
      <c r="WFI18" s="411"/>
      <c r="WFQ18" s="411"/>
      <c r="WFY18" s="411"/>
      <c r="WGG18" s="411"/>
      <c r="WGO18" s="411"/>
      <c r="WGW18" s="411"/>
      <c r="WHE18" s="411"/>
      <c r="WHM18" s="411"/>
      <c r="WHU18" s="411"/>
      <c r="WIC18" s="411"/>
      <c r="WIK18" s="411"/>
      <c r="WIS18" s="411"/>
      <c r="WJA18" s="411"/>
      <c r="WJI18" s="411"/>
      <c r="WJQ18" s="411"/>
      <c r="WJY18" s="411"/>
      <c r="WKG18" s="411"/>
      <c r="WKO18" s="411"/>
      <c r="WKW18" s="411"/>
      <c r="WLE18" s="411"/>
      <c r="WLM18" s="411"/>
      <c r="WLU18" s="411"/>
      <c r="WMC18" s="411"/>
      <c r="WMK18" s="411"/>
      <c r="WMS18" s="411"/>
      <c r="WNA18" s="411"/>
      <c r="WNI18" s="411"/>
      <c r="WNQ18" s="411"/>
      <c r="WNY18" s="411"/>
      <c r="WOG18" s="411"/>
      <c r="WOO18" s="411"/>
      <c r="WOW18" s="411"/>
      <c r="WPE18" s="411"/>
      <c r="WPM18" s="411"/>
      <c r="WPU18" s="411"/>
      <c r="WQC18" s="411"/>
      <c r="WQK18" s="411"/>
      <c r="WQS18" s="411"/>
      <c r="WRA18" s="411"/>
      <c r="WRI18" s="411"/>
      <c r="WRQ18" s="411"/>
      <c r="WRY18" s="411"/>
      <c r="WSG18" s="411"/>
      <c r="WSO18" s="411"/>
      <c r="WSW18" s="411"/>
      <c r="WTE18" s="411"/>
      <c r="WTM18" s="411"/>
      <c r="WTU18" s="411"/>
      <c r="WUC18" s="411"/>
      <c r="WUK18" s="411"/>
      <c r="WUS18" s="411"/>
      <c r="WVA18" s="411"/>
      <c r="WVI18" s="411"/>
      <c r="WVQ18" s="411"/>
      <c r="WVY18" s="411"/>
      <c r="WWG18" s="411"/>
      <c r="WWO18" s="411"/>
      <c r="WWW18" s="411"/>
      <c r="WXE18" s="411"/>
      <c r="WXM18" s="411"/>
      <c r="WXU18" s="411"/>
      <c r="WYC18" s="411"/>
      <c r="WYK18" s="411"/>
      <c r="WYS18" s="411"/>
      <c r="WZA18" s="411"/>
      <c r="WZI18" s="411"/>
      <c r="WZQ18" s="411"/>
      <c r="WZY18" s="411"/>
      <c r="XAG18" s="411"/>
      <c r="XAO18" s="411"/>
      <c r="XAW18" s="411"/>
      <c r="XBE18" s="411"/>
      <c r="XBM18" s="411"/>
      <c r="XBU18" s="411"/>
      <c r="XCC18" s="411"/>
      <c r="XCK18" s="411"/>
      <c r="XCS18" s="411"/>
      <c r="XDA18" s="411"/>
      <c r="XDI18" s="411"/>
      <c r="XDQ18" s="411"/>
      <c r="XDY18" s="411"/>
      <c r="XEG18" s="411"/>
      <c r="XEO18" s="411"/>
      <c r="XEW18" s="411"/>
    </row>
    <row r="19" spans="1:1017 1025:2041 2049:3065 3073:4089 4097:5113 5121:6137 6145:7161 7169:8185 8193:9209 9217:10233 10241:11257 11265:12281 12289:13305 13313:14329 14337:15353 15361:16377" s="62" customFormat="1" ht="80.25" customHeight="1">
      <c r="A19" s="393">
        <v>3</v>
      </c>
      <c r="B19" s="398" t="s">
        <v>98</v>
      </c>
      <c r="C19" s="403" t="s">
        <v>344</v>
      </c>
      <c r="D19" s="396" t="s">
        <v>136</v>
      </c>
      <c r="E19" s="395" t="s">
        <v>131</v>
      </c>
      <c r="F19" s="413">
        <f>G19*$K$1</f>
        <v>9076835.5015008003</v>
      </c>
      <c r="G19" s="413">
        <v>2129163.1680000001</v>
      </c>
      <c r="H19" s="406" t="s">
        <v>341</v>
      </c>
      <c r="I19" s="419">
        <v>66</v>
      </c>
      <c r="J19" s="396" t="s">
        <v>202</v>
      </c>
      <c r="K19" s="402" t="s">
        <v>315</v>
      </c>
      <c r="L19" s="140">
        <f>F19</f>
        <v>9076835.5015008003</v>
      </c>
      <c r="M19" s="127"/>
      <c r="Q19" s="411"/>
      <c r="Y19" s="411"/>
      <c r="AG19" s="411"/>
      <c r="AO19" s="411"/>
      <c r="AW19" s="411"/>
      <c r="BE19" s="411"/>
      <c r="BM19" s="411"/>
      <c r="BU19" s="411"/>
      <c r="CC19" s="411"/>
      <c r="CK19" s="411"/>
      <c r="CS19" s="411"/>
      <c r="DA19" s="411"/>
      <c r="DI19" s="411"/>
      <c r="DQ19" s="411"/>
      <c r="DY19" s="411"/>
      <c r="EG19" s="411"/>
      <c r="EO19" s="411"/>
      <c r="EW19" s="411"/>
      <c r="FE19" s="411"/>
      <c r="FM19" s="411"/>
      <c r="FU19" s="411"/>
      <c r="GC19" s="411"/>
      <c r="GK19" s="411"/>
      <c r="GS19" s="411"/>
      <c r="HA19" s="411"/>
      <c r="HI19" s="411"/>
      <c r="HQ19" s="411"/>
      <c r="HY19" s="411"/>
      <c r="IG19" s="411"/>
      <c r="IO19" s="411"/>
      <c r="IW19" s="411"/>
      <c r="JE19" s="411"/>
      <c r="JM19" s="411"/>
      <c r="JU19" s="411"/>
      <c r="KC19" s="411"/>
      <c r="KK19" s="411"/>
      <c r="KS19" s="411"/>
      <c r="LA19" s="411"/>
      <c r="LI19" s="411"/>
      <c r="LQ19" s="411"/>
      <c r="LY19" s="411"/>
      <c r="MG19" s="411"/>
      <c r="MO19" s="411"/>
      <c r="MW19" s="411"/>
      <c r="NE19" s="411"/>
      <c r="NM19" s="411"/>
      <c r="NU19" s="411"/>
      <c r="OC19" s="411"/>
      <c r="OK19" s="411"/>
      <c r="OS19" s="411"/>
      <c r="PA19" s="411"/>
      <c r="PI19" s="411"/>
      <c r="PQ19" s="411"/>
      <c r="PY19" s="411"/>
      <c r="QG19" s="411"/>
      <c r="QO19" s="411"/>
      <c r="QW19" s="411"/>
      <c r="RE19" s="411"/>
      <c r="RM19" s="411"/>
      <c r="RU19" s="411"/>
      <c r="SC19" s="411"/>
      <c r="SK19" s="411"/>
      <c r="SS19" s="411"/>
      <c r="TA19" s="411"/>
      <c r="TI19" s="411"/>
      <c r="TQ19" s="411"/>
      <c r="TY19" s="411"/>
      <c r="UG19" s="411"/>
      <c r="UO19" s="411"/>
      <c r="UW19" s="411"/>
      <c r="VE19" s="411"/>
      <c r="VM19" s="411"/>
      <c r="VU19" s="411"/>
      <c r="WC19" s="411"/>
      <c r="WK19" s="411"/>
      <c r="WS19" s="411"/>
      <c r="XA19" s="411"/>
      <c r="XI19" s="411"/>
      <c r="XQ19" s="411"/>
      <c r="XY19" s="411"/>
      <c r="YG19" s="411"/>
      <c r="YO19" s="411"/>
      <c r="YW19" s="411"/>
      <c r="ZE19" s="411"/>
      <c r="ZM19" s="411"/>
      <c r="ZU19" s="411"/>
      <c r="AAC19" s="411"/>
      <c r="AAK19" s="411"/>
      <c r="AAS19" s="411"/>
      <c r="ABA19" s="411"/>
      <c r="ABI19" s="411"/>
      <c r="ABQ19" s="411"/>
      <c r="ABY19" s="411"/>
      <c r="ACG19" s="411"/>
      <c r="ACO19" s="411"/>
      <c r="ACW19" s="411"/>
      <c r="ADE19" s="411"/>
      <c r="ADM19" s="411"/>
      <c r="ADU19" s="411"/>
      <c r="AEC19" s="411"/>
      <c r="AEK19" s="411"/>
      <c r="AES19" s="411"/>
      <c r="AFA19" s="411"/>
      <c r="AFI19" s="411"/>
      <c r="AFQ19" s="411"/>
      <c r="AFY19" s="411"/>
      <c r="AGG19" s="411"/>
      <c r="AGO19" s="411"/>
      <c r="AGW19" s="411"/>
      <c r="AHE19" s="411"/>
      <c r="AHM19" s="411"/>
      <c r="AHU19" s="411"/>
      <c r="AIC19" s="411"/>
      <c r="AIK19" s="411"/>
      <c r="AIS19" s="411"/>
      <c r="AJA19" s="411"/>
      <c r="AJI19" s="411"/>
      <c r="AJQ19" s="411"/>
      <c r="AJY19" s="411"/>
      <c r="AKG19" s="411"/>
      <c r="AKO19" s="411"/>
      <c r="AKW19" s="411"/>
      <c r="ALE19" s="411"/>
      <c r="ALM19" s="411"/>
      <c r="ALU19" s="411"/>
      <c r="AMC19" s="411"/>
      <c r="AMK19" s="411"/>
      <c r="AMS19" s="411"/>
      <c r="ANA19" s="411"/>
      <c r="ANI19" s="411"/>
      <c r="ANQ19" s="411"/>
      <c r="ANY19" s="411"/>
      <c r="AOG19" s="411"/>
      <c r="AOO19" s="411"/>
      <c r="AOW19" s="411"/>
      <c r="APE19" s="411"/>
      <c r="APM19" s="411"/>
      <c r="APU19" s="411"/>
      <c r="AQC19" s="411"/>
      <c r="AQK19" s="411"/>
      <c r="AQS19" s="411"/>
      <c r="ARA19" s="411"/>
      <c r="ARI19" s="411"/>
      <c r="ARQ19" s="411"/>
      <c r="ARY19" s="411"/>
      <c r="ASG19" s="411"/>
      <c r="ASO19" s="411"/>
      <c r="ASW19" s="411"/>
      <c r="ATE19" s="411"/>
      <c r="ATM19" s="411"/>
      <c r="ATU19" s="411"/>
      <c r="AUC19" s="411"/>
      <c r="AUK19" s="411"/>
      <c r="AUS19" s="411"/>
      <c r="AVA19" s="411"/>
      <c r="AVI19" s="411"/>
      <c r="AVQ19" s="411"/>
      <c r="AVY19" s="411"/>
      <c r="AWG19" s="411"/>
      <c r="AWO19" s="411"/>
      <c r="AWW19" s="411"/>
      <c r="AXE19" s="411"/>
      <c r="AXM19" s="411"/>
      <c r="AXU19" s="411"/>
      <c r="AYC19" s="411"/>
      <c r="AYK19" s="411"/>
      <c r="AYS19" s="411"/>
      <c r="AZA19" s="411"/>
      <c r="AZI19" s="411"/>
      <c r="AZQ19" s="411"/>
      <c r="AZY19" s="411"/>
      <c r="BAG19" s="411"/>
      <c r="BAO19" s="411"/>
      <c r="BAW19" s="411"/>
      <c r="BBE19" s="411"/>
      <c r="BBM19" s="411"/>
      <c r="BBU19" s="411"/>
      <c r="BCC19" s="411"/>
      <c r="BCK19" s="411"/>
      <c r="BCS19" s="411"/>
      <c r="BDA19" s="411"/>
      <c r="BDI19" s="411"/>
      <c r="BDQ19" s="411"/>
      <c r="BDY19" s="411"/>
      <c r="BEG19" s="411"/>
      <c r="BEO19" s="411"/>
      <c r="BEW19" s="411"/>
      <c r="BFE19" s="411"/>
      <c r="BFM19" s="411"/>
      <c r="BFU19" s="411"/>
      <c r="BGC19" s="411"/>
      <c r="BGK19" s="411"/>
      <c r="BGS19" s="411"/>
      <c r="BHA19" s="411"/>
      <c r="BHI19" s="411"/>
      <c r="BHQ19" s="411"/>
      <c r="BHY19" s="411"/>
      <c r="BIG19" s="411"/>
      <c r="BIO19" s="411"/>
      <c r="BIW19" s="411"/>
      <c r="BJE19" s="411"/>
      <c r="BJM19" s="411"/>
      <c r="BJU19" s="411"/>
      <c r="BKC19" s="411"/>
      <c r="BKK19" s="411"/>
      <c r="BKS19" s="411"/>
      <c r="BLA19" s="411"/>
      <c r="BLI19" s="411"/>
      <c r="BLQ19" s="411"/>
      <c r="BLY19" s="411"/>
      <c r="BMG19" s="411"/>
      <c r="BMO19" s="411"/>
      <c r="BMW19" s="411"/>
      <c r="BNE19" s="411"/>
      <c r="BNM19" s="411"/>
      <c r="BNU19" s="411"/>
      <c r="BOC19" s="411"/>
      <c r="BOK19" s="411"/>
      <c r="BOS19" s="411"/>
      <c r="BPA19" s="411"/>
      <c r="BPI19" s="411"/>
      <c r="BPQ19" s="411"/>
      <c r="BPY19" s="411"/>
      <c r="BQG19" s="411"/>
      <c r="BQO19" s="411"/>
      <c r="BQW19" s="411"/>
      <c r="BRE19" s="411"/>
      <c r="BRM19" s="411"/>
      <c r="BRU19" s="411"/>
      <c r="BSC19" s="411"/>
      <c r="BSK19" s="411"/>
      <c r="BSS19" s="411"/>
      <c r="BTA19" s="411"/>
      <c r="BTI19" s="411"/>
      <c r="BTQ19" s="411"/>
      <c r="BTY19" s="411"/>
      <c r="BUG19" s="411"/>
      <c r="BUO19" s="411"/>
      <c r="BUW19" s="411"/>
      <c r="BVE19" s="411"/>
      <c r="BVM19" s="411"/>
      <c r="BVU19" s="411"/>
      <c r="BWC19" s="411"/>
      <c r="BWK19" s="411"/>
      <c r="BWS19" s="411"/>
      <c r="BXA19" s="411"/>
      <c r="BXI19" s="411"/>
      <c r="BXQ19" s="411"/>
      <c r="BXY19" s="411"/>
      <c r="BYG19" s="411"/>
      <c r="BYO19" s="411"/>
      <c r="BYW19" s="411"/>
      <c r="BZE19" s="411"/>
      <c r="BZM19" s="411"/>
      <c r="BZU19" s="411"/>
      <c r="CAC19" s="411"/>
      <c r="CAK19" s="411"/>
      <c r="CAS19" s="411"/>
      <c r="CBA19" s="411"/>
      <c r="CBI19" s="411"/>
      <c r="CBQ19" s="411"/>
      <c r="CBY19" s="411"/>
      <c r="CCG19" s="411"/>
      <c r="CCO19" s="411"/>
      <c r="CCW19" s="411"/>
      <c r="CDE19" s="411"/>
      <c r="CDM19" s="411"/>
      <c r="CDU19" s="411"/>
      <c r="CEC19" s="411"/>
      <c r="CEK19" s="411"/>
      <c r="CES19" s="411"/>
      <c r="CFA19" s="411"/>
      <c r="CFI19" s="411"/>
      <c r="CFQ19" s="411"/>
      <c r="CFY19" s="411"/>
      <c r="CGG19" s="411"/>
      <c r="CGO19" s="411"/>
      <c r="CGW19" s="411"/>
      <c r="CHE19" s="411"/>
      <c r="CHM19" s="411"/>
      <c r="CHU19" s="411"/>
      <c r="CIC19" s="411"/>
      <c r="CIK19" s="411"/>
      <c r="CIS19" s="411"/>
      <c r="CJA19" s="411"/>
      <c r="CJI19" s="411"/>
      <c r="CJQ19" s="411"/>
      <c r="CJY19" s="411"/>
      <c r="CKG19" s="411"/>
      <c r="CKO19" s="411"/>
      <c r="CKW19" s="411"/>
      <c r="CLE19" s="411"/>
      <c r="CLM19" s="411"/>
      <c r="CLU19" s="411"/>
      <c r="CMC19" s="411"/>
      <c r="CMK19" s="411"/>
      <c r="CMS19" s="411"/>
      <c r="CNA19" s="411"/>
      <c r="CNI19" s="411"/>
      <c r="CNQ19" s="411"/>
      <c r="CNY19" s="411"/>
      <c r="COG19" s="411"/>
      <c r="COO19" s="411"/>
      <c r="COW19" s="411"/>
      <c r="CPE19" s="411"/>
      <c r="CPM19" s="411"/>
      <c r="CPU19" s="411"/>
      <c r="CQC19" s="411"/>
      <c r="CQK19" s="411"/>
      <c r="CQS19" s="411"/>
      <c r="CRA19" s="411"/>
      <c r="CRI19" s="411"/>
      <c r="CRQ19" s="411"/>
      <c r="CRY19" s="411"/>
      <c r="CSG19" s="411"/>
      <c r="CSO19" s="411"/>
      <c r="CSW19" s="411"/>
      <c r="CTE19" s="411"/>
      <c r="CTM19" s="411"/>
      <c r="CTU19" s="411"/>
      <c r="CUC19" s="411"/>
      <c r="CUK19" s="411"/>
      <c r="CUS19" s="411"/>
      <c r="CVA19" s="411"/>
      <c r="CVI19" s="411"/>
      <c r="CVQ19" s="411"/>
      <c r="CVY19" s="411"/>
      <c r="CWG19" s="411"/>
      <c r="CWO19" s="411"/>
      <c r="CWW19" s="411"/>
      <c r="CXE19" s="411"/>
      <c r="CXM19" s="411"/>
      <c r="CXU19" s="411"/>
      <c r="CYC19" s="411"/>
      <c r="CYK19" s="411"/>
      <c r="CYS19" s="411"/>
      <c r="CZA19" s="411"/>
      <c r="CZI19" s="411"/>
      <c r="CZQ19" s="411"/>
      <c r="CZY19" s="411"/>
      <c r="DAG19" s="411"/>
      <c r="DAO19" s="411"/>
      <c r="DAW19" s="411"/>
      <c r="DBE19" s="411"/>
      <c r="DBM19" s="411"/>
      <c r="DBU19" s="411"/>
      <c r="DCC19" s="411"/>
      <c r="DCK19" s="411"/>
      <c r="DCS19" s="411"/>
      <c r="DDA19" s="411"/>
      <c r="DDI19" s="411"/>
      <c r="DDQ19" s="411"/>
      <c r="DDY19" s="411"/>
      <c r="DEG19" s="411"/>
      <c r="DEO19" s="411"/>
      <c r="DEW19" s="411"/>
      <c r="DFE19" s="411"/>
      <c r="DFM19" s="411"/>
      <c r="DFU19" s="411"/>
      <c r="DGC19" s="411"/>
      <c r="DGK19" s="411"/>
      <c r="DGS19" s="411"/>
      <c r="DHA19" s="411"/>
      <c r="DHI19" s="411"/>
      <c r="DHQ19" s="411"/>
      <c r="DHY19" s="411"/>
      <c r="DIG19" s="411"/>
      <c r="DIO19" s="411"/>
      <c r="DIW19" s="411"/>
      <c r="DJE19" s="411"/>
      <c r="DJM19" s="411"/>
      <c r="DJU19" s="411"/>
      <c r="DKC19" s="411"/>
      <c r="DKK19" s="411"/>
      <c r="DKS19" s="411"/>
      <c r="DLA19" s="411"/>
      <c r="DLI19" s="411"/>
      <c r="DLQ19" s="411"/>
      <c r="DLY19" s="411"/>
      <c r="DMG19" s="411"/>
      <c r="DMO19" s="411"/>
      <c r="DMW19" s="411"/>
      <c r="DNE19" s="411"/>
      <c r="DNM19" s="411"/>
      <c r="DNU19" s="411"/>
      <c r="DOC19" s="411"/>
      <c r="DOK19" s="411"/>
      <c r="DOS19" s="411"/>
      <c r="DPA19" s="411"/>
      <c r="DPI19" s="411"/>
      <c r="DPQ19" s="411"/>
      <c r="DPY19" s="411"/>
      <c r="DQG19" s="411"/>
      <c r="DQO19" s="411"/>
      <c r="DQW19" s="411"/>
      <c r="DRE19" s="411"/>
      <c r="DRM19" s="411"/>
      <c r="DRU19" s="411"/>
      <c r="DSC19" s="411"/>
      <c r="DSK19" s="411"/>
      <c r="DSS19" s="411"/>
      <c r="DTA19" s="411"/>
      <c r="DTI19" s="411"/>
      <c r="DTQ19" s="411"/>
      <c r="DTY19" s="411"/>
      <c r="DUG19" s="411"/>
      <c r="DUO19" s="411"/>
      <c r="DUW19" s="411"/>
      <c r="DVE19" s="411"/>
      <c r="DVM19" s="411"/>
      <c r="DVU19" s="411"/>
      <c r="DWC19" s="411"/>
      <c r="DWK19" s="411"/>
      <c r="DWS19" s="411"/>
      <c r="DXA19" s="411"/>
      <c r="DXI19" s="411"/>
      <c r="DXQ19" s="411"/>
      <c r="DXY19" s="411"/>
      <c r="DYG19" s="411"/>
      <c r="DYO19" s="411"/>
      <c r="DYW19" s="411"/>
      <c r="DZE19" s="411"/>
      <c r="DZM19" s="411"/>
      <c r="DZU19" s="411"/>
      <c r="EAC19" s="411"/>
      <c r="EAK19" s="411"/>
      <c r="EAS19" s="411"/>
      <c r="EBA19" s="411"/>
      <c r="EBI19" s="411"/>
      <c r="EBQ19" s="411"/>
      <c r="EBY19" s="411"/>
      <c r="ECG19" s="411"/>
      <c r="ECO19" s="411"/>
      <c r="ECW19" s="411"/>
      <c r="EDE19" s="411"/>
      <c r="EDM19" s="411"/>
      <c r="EDU19" s="411"/>
      <c r="EEC19" s="411"/>
      <c r="EEK19" s="411"/>
      <c r="EES19" s="411"/>
      <c r="EFA19" s="411"/>
      <c r="EFI19" s="411"/>
      <c r="EFQ19" s="411"/>
      <c r="EFY19" s="411"/>
      <c r="EGG19" s="411"/>
      <c r="EGO19" s="411"/>
      <c r="EGW19" s="411"/>
      <c r="EHE19" s="411"/>
      <c r="EHM19" s="411"/>
      <c r="EHU19" s="411"/>
      <c r="EIC19" s="411"/>
      <c r="EIK19" s="411"/>
      <c r="EIS19" s="411"/>
      <c r="EJA19" s="411"/>
      <c r="EJI19" s="411"/>
      <c r="EJQ19" s="411"/>
      <c r="EJY19" s="411"/>
      <c r="EKG19" s="411"/>
      <c r="EKO19" s="411"/>
      <c r="EKW19" s="411"/>
      <c r="ELE19" s="411"/>
      <c r="ELM19" s="411"/>
      <c r="ELU19" s="411"/>
      <c r="EMC19" s="411"/>
      <c r="EMK19" s="411"/>
      <c r="EMS19" s="411"/>
      <c r="ENA19" s="411"/>
      <c r="ENI19" s="411"/>
      <c r="ENQ19" s="411"/>
      <c r="ENY19" s="411"/>
      <c r="EOG19" s="411"/>
      <c r="EOO19" s="411"/>
      <c r="EOW19" s="411"/>
      <c r="EPE19" s="411"/>
      <c r="EPM19" s="411"/>
      <c r="EPU19" s="411"/>
      <c r="EQC19" s="411"/>
      <c r="EQK19" s="411"/>
      <c r="EQS19" s="411"/>
      <c r="ERA19" s="411"/>
      <c r="ERI19" s="411"/>
      <c r="ERQ19" s="411"/>
      <c r="ERY19" s="411"/>
      <c r="ESG19" s="411"/>
      <c r="ESO19" s="411"/>
      <c r="ESW19" s="411"/>
      <c r="ETE19" s="411"/>
      <c r="ETM19" s="411"/>
      <c r="ETU19" s="411"/>
      <c r="EUC19" s="411"/>
      <c r="EUK19" s="411"/>
      <c r="EUS19" s="411"/>
      <c r="EVA19" s="411"/>
      <c r="EVI19" s="411"/>
      <c r="EVQ19" s="411"/>
      <c r="EVY19" s="411"/>
      <c r="EWG19" s="411"/>
      <c r="EWO19" s="411"/>
      <c r="EWW19" s="411"/>
      <c r="EXE19" s="411"/>
      <c r="EXM19" s="411"/>
      <c r="EXU19" s="411"/>
      <c r="EYC19" s="411"/>
      <c r="EYK19" s="411"/>
      <c r="EYS19" s="411"/>
      <c r="EZA19" s="411"/>
      <c r="EZI19" s="411"/>
      <c r="EZQ19" s="411"/>
      <c r="EZY19" s="411"/>
      <c r="FAG19" s="411"/>
      <c r="FAO19" s="411"/>
      <c r="FAW19" s="411"/>
      <c r="FBE19" s="411"/>
      <c r="FBM19" s="411"/>
      <c r="FBU19" s="411"/>
      <c r="FCC19" s="411"/>
      <c r="FCK19" s="411"/>
      <c r="FCS19" s="411"/>
      <c r="FDA19" s="411"/>
      <c r="FDI19" s="411"/>
      <c r="FDQ19" s="411"/>
      <c r="FDY19" s="411"/>
      <c r="FEG19" s="411"/>
      <c r="FEO19" s="411"/>
      <c r="FEW19" s="411"/>
      <c r="FFE19" s="411"/>
      <c r="FFM19" s="411"/>
      <c r="FFU19" s="411"/>
      <c r="FGC19" s="411"/>
      <c r="FGK19" s="411"/>
      <c r="FGS19" s="411"/>
      <c r="FHA19" s="411"/>
      <c r="FHI19" s="411"/>
      <c r="FHQ19" s="411"/>
      <c r="FHY19" s="411"/>
      <c r="FIG19" s="411"/>
      <c r="FIO19" s="411"/>
      <c r="FIW19" s="411"/>
      <c r="FJE19" s="411"/>
      <c r="FJM19" s="411"/>
      <c r="FJU19" s="411"/>
      <c r="FKC19" s="411"/>
      <c r="FKK19" s="411"/>
      <c r="FKS19" s="411"/>
      <c r="FLA19" s="411"/>
      <c r="FLI19" s="411"/>
      <c r="FLQ19" s="411"/>
      <c r="FLY19" s="411"/>
      <c r="FMG19" s="411"/>
      <c r="FMO19" s="411"/>
      <c r="FMW19" s="411"/>
      <c r="FNE19" s="411"/>
      <c r="FNM19" s="411"/>
      <c r="FNU19" s="411"/>
      <c r="FOC19" s="411"/>
      <c r="FOK19" s="411"/>
      <c r="FOS19" s="411"/>
      <c r="FPA19" s="411"/>
      <c r="FPI19" s="411"/>
      <c r="FPQ19" s="411"/>
      <c r="FPY19" s="411"/>
      <c r="FQG19" s="411"/>
      <c r="FQO19" s="411"/>
      <c r="FQW19" s="411"/>
      <c r="FRE19" s="411"/>
      <c r="FRM19" s="411"/>
      <c r="FRU19" s="411"/>
      <c r="FSC19" s="411"/>
      <c r="FSK19" s="411"/>
      <c r="FSS19" s="411"/>
      <c r="FTA19" s="411"/>
      <c r="FTI19" s="411"/>
      <c r="FTQ19" s="411"/>
      <c r="FTY19" s="411"/>
      <c r="FUG19" s="411"/>
      <c r="FUO19" s="411"/>
      <c r="FUW19" s="411"/>
      <c r="FVE19" s="411"/>
      <c r="FVM19" s="411"/>
      <c r="FVU19" s="411"/>
      <c r="FWC19" s="411"/>
      <c r="FWK19" s="411"/>
      <c r="FWS19" s="411"/>
      <c r="FXA19" s="411"/>
      <c r="FXI19" s="411"/>
      <c r="FXQ19" s="411"/>
      <c r="FXY19" s="411"/>
      <c r="FYG19" s="411"/>
      <c r="FYO19" s="411"/>
      <c r="FYW19" s="411"/>
      <c r="FZE19" s="411"/>
      <c r="FZM19" s="411"/>
      <c r="FZU19" s="411"/>
      <c r="GAC19" s="411"/>
      <c r="GAK19" s="411"/>
      <c r="GAS19" s="411"/>
      <c r="GBA19" s="411"/>
      <c r="GBI19" s="411"/>
      <c r="GBQ19" s="411"/>
      <c r="GBY19" s="411"/>
      <c r="GCG19" s="411"/>
      <c r="GCO19" s="411"/>
      <c r="GCW19" s="411"/>
      <c r="GDE19" s="411"/>
      <c r="GDM19" s="411"/>
      <c r="GDU19" s="411"/>
      <c r="GEC19" s="411"/>
      <c r="GEK19" s="411"/>
      <c r="GES19" s="411"/>
      <c r="GFA19" s="411"/>
      <c r="GFI19" s="411"/>
      <c r="GFQ19" s="411"/>
      <c r="GFY19" s="411"/>
      <c r="GGG19" s="411"/>
      <c r="GGO19" s="411"/>
      <c r="GGW19" s="411"/>
      <c r="GHE19" s="411"/>
      <c r="GHM19" s="411"/>
      <c r="GHU19" s="411"/>
      <c r="GIC19" s="411"/>
      <c r="GIK19" s="411"/>
      <c r="GIS19" s="411"/>
      <c r="GJA19" s="411"/>
      <c r="GJI19" s="411"/>
      <c r="GJQ19" s="411"/>
      <c r="GJY19" s="411"/>
      <c r="GKG19" s="411"/>
      <c r="GKO19" s="411"/>
      <c r="GKW19" s="411"/>
      <c r="GLE19" s="411"/>
      <c r="GLM19" s="411"/>
      <c r="GLU19" s="411"/>
      <c r="GMC19" s="411"/>
      <c r="GMK19" s="411"/>
      <c r="GMS19" s="411"/>
      <c r="GNA19" s="411"/>
      <c r="GNI19" s="411"/>
      <c r="GNQ19" s="411"/>
      <c r="GNY19" s="411"/>
      <c r="GOG19" s="411"/>
      <c r="GOO19" s="411"/>
      <c r="GOW19" s="411"/>
      <c r="GPE19" s="411"/>
      <c r="GPM19" s="411"/>
      <c r="GPU19" s="411"/>
      <c r="GQC19" s="411"/>
      <c r="GQK19" s="411"/>
      <c r="GQS19" s="411"/>
      <c r="GRA19" s="411"/>
      <c r="GRI19" s="411"/>
      <c r="GRQ19" s="411"/>
      <c r="GRY19" s="411"/>
      <c r="GSG19" s="411"/>
      <c r="GSO19" s="411"/>
      <c r="GSW19" s="411"/>
      <c r="GTE19" s="411"/>
      <c r="GTM19" s="411"/>
      <c r="GTU19" s="411"/>
      <c r="GUC19" s="411"/>
      <c r="GUK19" s="411"/>
      <c r="GUS19" s="411"/>
      <c r="GVA19" s="411"/>
      <c r="GVI19" s="411"/>
      <c r="GVQ19" s="411"/>
      <c r="GVY19" s="411"/>
      <c r="GWG19" s="411"/>
      <c r="GWO19" s="411"/>
      <c r="GWW19" s="411"/>
      <c r="GXE19" s="411"/>
      <c r="GXM19" s="411"/>
      <c r="GXU19" s="411"/>
      <c r="GYC19" s="411"/>
      <c r="GYK19" s="411"/>
      <c r="GYS19" s="411"/>
      <c r="GZA19" s="411"/>
      <c r="GZI19" s="411"/>
      <c r="GZQ19" s="411"/>
      <c r="GZY19" s="411"/>
      <c r="HAG19" s="411"/>
      <c r="HAO19" s="411"/>
      <c r="HAW19" s="411"/>
      <c r="HBE19" s="411"/>
      <c r="HBM19" s="411"/>
      <c r="HBU19" s="411"/>
      <c r="HCC19" s="411"/>
      <c r="HCK19" s="411"/>
      <c r="HCS19" s="411"/>
      <c r="HDA19" s="411"/>
      <c r="HDI19" s="411"/>
      <c r="HDQ19" s="411"/>
      <c r="HDY19" s="411"/>
      <c r="HEG19" s="411"/>
      <c r="HEO19" s="411"/>
      <c r="HEW19" s="411"/>
      <c r="HFE19" s="411"/>
      <c r="HFM19" s="411"/>
      <c r="HFU19" s="411"/>
      <c r="HGC19" s="411"/>
      <c r="HGK19" s="411"/>
      <c r="HGS19" s="411"/>
      <c r="HHA19" s="411"/>
      <c r="HHI19" s="411"/>
      <c r="HHQ19" s="411"/>
      <c r="HHY19" s="411"/>
      <c r="HIG19" s="411"/>
      <c r="HIO19" s="411"/>
      <c r="HIW19" s="411"/>
      <c r="HJE19" s="411"/>
      <c r="HJM19" s="411"/>
      <c r="HJU19" s="411"/>
      <c r="HKC19" s="411"/>
      <c r="HKK19" s="411"/>
      <c r="HKS19" s="411"/>
      <c r="HLA19" s="411"/>
      <c r="HLI19" s="411"/>
      <c r="HLQ19" s="411"/>
      <c r="HLY19" s="411"/>
      <c r="HMG19" s="411"/>
      <c r="HMO19" s="411"/>
      <c r="HMW19" s="411"/>
      <c r="HNE19" s="411"/>
      <c r="HNM19" s="411"/>
      <c r="HNU19" s="411"/>
      <c r="HOC19" s="411"/>
      <c r="HOK19" s="411"/>
      <c r="HOS19" s="411"/>
      <c r="HPA19" s="411"/>
      <c r="HPI19" s="411"/>
      <c r="HPQ19" s="411"/>
      <c r="HPY19" s="411"/>
      <c r="HQG19" s="411"/>
      <c r="HQO19" s="411"/>
      <c r="HQW19" s="411"/>
      <c r="HRE19" s="411"/>
      <c r="HRM19" s="411"/>
      <c r="HRU19" s="411"/>
      <c r="HSC19" s="411"/>
      <c r="HSK19" s="411"/>
      <c r="HSS19" s="411"/>
      <c r="HTA19" s="411"/>
      <c r="HTI19" s="411"/>
      <c r="HTQ19" s="411"/>
      <c r="HTY19" s="411"/>
      <c r="HUG19" s="411"/>
      <c r="HUO19" s="411"/>
      <c r="HUW19" s="411"/>
      <c r="HVE19" s="411"/>
      <c r="HVM19" s="411"/>
      <c r="HVU19" s="411"/>
      <c r="HWC19" s="411"/>
      <c r="HWK19" s="411"/>
      <c r="HWS19" s="411"/>
      <c r="HXA19" s="411"/>
      <c r="HXI19" s="411"/>
      <c r="HXQ19" s="411"/>
      <c r="HXY19" s="411"/>
      <c r="HYG19" s="411"/>
      <c r="HYO19" s="411"/>
      <c r="HYW19" s="411"/>
      <c r="HZE19" s="411"/>
      <c r="HZM19" s="411"/>
      <c r="HZU19" s="411"/>
      <c r="IAC19" s="411"/>
      <c r="IAK19" s="411"/>
      <c r="IAS19" s="411"/>
      <c r="IBA19" s="411"/>
      <c r="IBI19" s="411"/>
      <c r="IBQ19" s="411"/>
      <c r="IBY19" s="411"/>
      <c r="ICG19" s="411"/>
      <c r="ICO19" s="411"/>
      <c r="ICW19" s="411"/>
      <c r="IDE19" s="411"/>
      <c r="IDM19" s="411"/>
      <c r="IDU19" s="411"/>
      <c r="IEC19" s="411"/>
      <c r="IEK19" s="411"/>
      <c r="IES19" s="411"/>
      <c r="IFA19" s="411"/>
      <c r="IFI19" s="411"/>
      <c r="IFQ19" s="411"/>
      <c r="IFY19" s="411"/>
      <c r="IGG19" s="411"/>
      <c r="IGO19" s="411"/>
      <c r="IGW19" s="411"/>
      <c r="IHE19" s="411"/>
      <c r="IHM19" s="411"/>
      <c r="IHU19" s="411"/>
      <c r="IIC19" s="411"/>
      <c r="IIK19" s="411"/>
      <c r="IIS19" s="411"/>
      <c r="IJA19" s="411"/>
      <c r="IJI19" s="411"/>
      <c r="IJQ19" s="411"/>
      <c r="IJY19" s="411"/>
      <c r="IKG19" s="411"/>
      <c r="IKO19" s="411"/>
      <c r="IKW19" s="411"/>
      <c r="ILE19" s="411"/>
      <c r="ILM19" s="411"/>
      <c r="ILU19" s="411"/>
      <c r="IMC19" s="411"/>
      <c r="IMK19" s="411"/>
      <c r="IMS19" s="411"/>
      <c r="INA19" s="411"/>
      <c r="INI19" s="411"/>
      <c r="INQ19" s="411"/>
      <c r="INY19" s="411"/>
      <c r="IOG19" s="411"/>
      <c r="IOO19" s="411"/>
      <c r="IOW19" s="411"/>
      <c r="IPE19" s="411"/>
      <c r="IPM19" s="411"/>
      <c r="IPU19" s="411"/>
      <c r="IQC19" s="411"/>
      <c r="IQK19" s="411"/>
      <c r="IQS19" s="411"/>
      <c r="IRA19" s="411"/>
      <c r="IRI19" s="411"/>
      <c r="IRQ19" s="411"/>
      <c r="IRY19" s="411"/>
      <c r="ISG19" s="411"/>
      <c r="ISO19" s="411"/>
      <c r="ISW19" s="411"/>
      <c r="ITE19" s="411"/>
      <c r="ITM19" s="411"/>
      <c r="ITU19" s="411"/>
      <c r="IUC19" s="411"/>
      <c r="IUK19" s="411"/>
      <c r="IUS19" s="411"/>
      <c r="IVA19" s="411"/>
      <c r="IVI19" s="411"/>
      <c r="IVQ19" s="411"/>
      <c r="IVY19" s="411"/>
      <c r="IWG19" s="411"/>
      <c r="IWO19" s="411"/>
      <c r="IWW19" s="411"/>
      <c r="IXE19" s="411"/>
      <c r="IXM19" s="411"/>
      <c r="IXU19" s="411"/>
      <c r="IYC19" s="411"/>
      <c r="IYK19" s="411"/>
      <c r="IYS19" s="411"/>
      <c r="IZA19" s="411"/>
      <c r="IZI19" s="411"/>
      <c r="IZQ19" s="411"/>
      <c r="IZY19" s="411"/>
      <c r="JAG19" s="411"/>
      <c r="JAO19" s="411"/>
      <c r="JAW19" s="411"/>
      <c r="JBE19" s="411"/>
      <c r="JBM19" s="411"/>
      <c r="JBU19" s="411"/>
      <c r="JCC19" s="411"/>
      <c r="JCK19" s="411"/>
      <c r="JCS19" s="411"/>
      <c r="JDA19" s="411"/>
      <c r="JDI19" s="411"/>
      <c r="JDQ19" s="411"/>
      <c r="JDY19" s="411"/>
      <c r="JEG19" s="411"/>
      <c r="JEO19" s="411"/>
      <c r="JEW19" s="411"/>
      <c r="JFE19" s="411"/>
      <c r="JFM19" s="411"/>
      <c r="JFU19" s="411"/>
      <c r="JGC19" s="411"/>
      <c r="JGK19" s="411"/>
      <c r="JGS19" s="411"/>
      <c r="JHA19" s="411"/>
      <c r="JHI19" s="411"/>
      <c r="JHQ19" s="411"/>
      <c r="JHY19" s="411"/>
      <c r="JIG19" s="411"/>
      <c r="JIO19" s="411"/>
      <c r="JIW19" s="411"/>
      <c r="JJE19" s="411"/>
      <c r="JJM19" s="411"/>
      <c r="JJU19" s="411"/>
      <c r="JKC19" s="411"/>
      <c r="JKK19" s="411"/>
      <c r="JKS19" s="411"/>
      <c r="JLA19" s="411"/>
      <c r="JLI19" s="411"/>
      <c r="JLQ19" s="411"/>
      <c r="JLY19" s="411"/>
      <c r="JMG19" s="411"/>
      <c r="JMO19" s="411"/>
      <c r="JMW19" s="411"/>
      <c r="JNE19" s="411"/>
      <c r="JNM19" s="411"/>
      <c r="JNU19" s="411"/>
      <c r="JOC19" s="411"/>
      <c r="JOK19" s="411"/>
      <c r="JOS19" s="411"/>
      <c r="JPA19" s="411"/>
      <c r="JPI19" s="411"/>
      <c r="JPQ19" s="411"/>
      <c r="JPY19" s="411"/>
      <c r="JQG19" s="411"/>
      <c r="JQO19" s="411"/>
      <c r="JQW19" s="411"/>
      <c r="JRE19" s="411"/>
      <c r="JRM19" s="411"/>
      <c r="JRU19" s="411"/>
      <c r="JSC19" s="411"/>
      <c r="JSK19" s="411"/>
      <c r="JSS19" s="411"/>
      <c r="JTA19" s="411"/>
      <c r="JTI19" s="411"/>
      <c r="JTQ19" s="411"/>
      <c r="JTY19" s="411"/>
      <c r="JUG19" s="411"/>
      <c r="JUO19" s="411"/>
      <c r="JUW19" s="411"/>
      <c r="JVE19" s="411"/>
      <c r="JVM19" s="411"/>
      <c r="JVU19" s="411"/>
      <c r="JWC19" s="411"/>
      <c r="JWK19" s="411"/>
      <c r="JWS19" s="411"/>
      <c r="JXA19" s="411"/>
      <c r="JXI19" s="411"/>
      <c r="JXQ19" s="411"/>
      <c r="JXY19" s="411"/>
      <c r="JYG19" s="411"/>
      <c r="JYO19" s="411"/>
      <c r="JYW19" s="411"/>
      <c r="JZE19" s="411"/>
      <c r="JZM19" s="411"/>
      <c r="JZU19" s="411"/>
      <c r="KAC19" s="411"/>
      <c r="KAK19" s="411"/>
      <c r="KAS19" s="411"/>
      <c r="KBA19" s="411"/>
      <c r="KBI19" s="411"/>
      <c r="KBQ19" s="411"/>
      <c r="KBY19" s="411"/>
      <c r="KCG19" s="411"/>
      <c r="KCO19" s="411"/>
      <c r="KCW19" s="411"/>
      <c r="KDE19" s="411"/>
      <c r="KDM19" s="411"/>
      <c r="KDU19" s="411"/>
      <c r="KEC19" s="411"/>
      <c r="KEK19" s="411"/>
      <c r="KES19" s="411"/>
      <c r="KFA19" s="411"/>
      <c r="KFI19" s="411"/>
      <c r="KFQ19" s="411"/>
      <c r="KFY19" s="411"/>
      <c r="KGG19" s="411"/>
      <c r="KGO19" s="411"/>
      <c r="KGW19" s="411"/>
      <c r="KHE19" s="411"/>
      <c r="KHM19" s="411"/>
      <c r="KHU19" s="411"/>
      <c r="KIC19" s="411"/>
      <c r="KIK19" s="411"/>
      <c r="KIS19" s="411"/>
      <c r="KJA19" s="411"/>
      <c r="KJI19" s="411"/>
      <c r="KJQ19" s="411"/>
      <c r="KJY19" s="411"/>
      <c r="KKG19" s="411"/>
      <c r="KKO19" s="411"/>
      <c r="KKW19" s="411"/>
      <c r="KLE19" s="411"/>
      <c r="KLM19" s="411"/>
      <c r="KLU19" s="411"/>
      <c r="KMC19" s="411"/>
      <c r="KMK19" s="411"/>
      <c r="KMS19" s="411"/>
      <c r="KNA19" s="411"/>
      <c r="KNI19" s="411"/>
      <c r="KNQ19" s="411"/>
      <c r="KNY19" s="411"/>
      <c r="KOG19" s="411"/>
      <c r="KOO19" s="411"/>
      <c r="KOW19" s="411"/>
      <c r="KPE19" s="411"/>
      <c r="KPM19" s="411"/>
      <c r="KPU19" s="411"/>
      <c r="KQC19" s="411"/>
      <c r="KQK19" s="411"/>
      <c r="KQS19" s="411"/>
      <c r="KRA19" s="411"/>
      <c r="KRI19" s="411"/>
      <c r="KRQ19" s="411"/>
      <c r="KRY19" s="411"/>
      <c r="KSG19" s="411"/>
      <c r="KSO19" s="411"/>
      <c r="KSW19" s="411"/>
      <c r="KTE19" s="411"/>
      <c r="KTM19" s="411"/>
      <c r="KTU19" s="411"/>
      <c r="KUC19" s="411"/>
      <c r="KUK19" s="411"/>
      <c r="KUS19" s="411"/>
      <c r="KVA19" s="411"/>
      <c r="KVI19" s="411"/>
      <c r="KVQ19" s="411"/>
      <c r="KVY19" s="411"/>
      <c r="KWG19" s="411"/>
      <c r="KWO19" s="411"/>
      <c r="KWW19" s="411"/>
      <c r="KXE19" s="411"/>
      <c r="KXM19" s="411"/>
      <c r="KXU19" s="411"/>
      <c r="KYC19" s="411"/>
      <c r="KYK19" s="411"/>
      <c r="KYS19" s="411"/>
      <c r="KZA19" s="411"/>
      <c r="KZI19" s="411"/>
      <c r="KZQ19" s="411"/>
      <c r="KZY19" s="411"/>
      <c r="LAG19" s="411"/>
      <c r="LAO19" s="411"/>
      <c r="LAW19" s="411"/>
      <c r="LBE19" s="411"/>
      <c r="LBM19" s="411"/>
      <c r="LBU19" s="411"/>
      <c r="LCC19" s="411"/>
      <c r="LCK19" s="411"/>
      <c r="LCS19" s="411"/>
      <c r="LDA19" s="411"/>
      <c r="LDI19" s="411"/>
      <c r="LDQ19" s="411"/>
      <c r="LDY19" s="411"/>
      <c r="LEG19" s="411"/>
      <c r="LEO19" s="411"/>
      <c r="LEW19" s="411"/>
      <c r="LFE19" s="411"/>
      <c r="LFM19" s="411"/>
      <c r="LFU19" s="411"/>
      <c r="LGC19" s="411"/>
      <c r="LGK19" s="411"/>
      <c r="LGS19" s="411"/>
      <c r="LHA19" s="411"/>
      <c r="LHI19" s="411"/>
      <c r="LHQ19" s="411"/>
      <c r="LHY19" s="411"/>
      <c r="LIG19" s="411"/>
      <c r="LIO19" s="411"/>
      <c r="LIW19" s="411"/>
      <c r="LJE19" s="411"/>
      <c r="LJM19" s="411"/>
      <c r="LJU19" s="411"/>
      <c r="LKC19" s="411"/>
      <c r="LKK19" s="411"/>
      <c r="LKS19" s="411"/>
      <c r="LLA19" s="411"/>
      <c r="LLI19" s="411"/>
      <c r="LLQ19" s="411"/>
      <c r="LLY19" s="411"/>
      <c r="LMG19" s="411"/>
      <c r="LMO19" s="411"/>
      <c r="LMW19" s="411"/>
      <c r="LNE19" s="411"/>
      <c r="LNM19" s="411"/>
      <c r="LNU19" s="411"/>
      <c r="LOC19" s="411"/>
      <c r="LOK19" s="411"/>
      <c r="LOS19" s="411"/>
      <c r="LPA19" s="411"/>
      <c r="LPI19" s="411"/>
      <c r="LPQ19" s="411"/>
      <c r="LPY19" s="411"/>
      <c r="LQG19" s="411"/>
      <c r="LQO19" s="411"/>
      <c r="LQW19" s="411"/>
      <c r="LRE19" s="411"/>
      <c r="LRM19" s="411"/>
      <c r="LRU19" s="411"/>
      <c r="LSC19" s="411"/>
      <c r="LSK19" s="411"/>
      <c r="LSS19" s="411"/>
      <c r="LTA19" s="411"/>
      <c r="LTI19" s="411"/>
      <c r="LTQ19" s="411"/>
      <c r="LTY19" s="411"/>
      <c r="LUG19" s="411"/>
      <c r="LUO19" s="411"/>
      <c r="LUW19" s="411"/>
      <c r="LVE19" s="411"/>
      <c r="LVM19" s="411"/>
      <c r="LVU19" s="411"/>
      <c r="LWC19" s="411"/>
      <c r="LWK19" s="411"/>
      <c r="LWS19" s="411"/>
      <c r="LXA19" s="411"/>
      <c r="LXI19" s="411"/>
      <c r="LXQ19" s="411"/>
      <c r="LXY19" s="411"/>
      <c r="LYG19" s="411"/>
      <c r="LYO19" s="411"/>
      <c r="LYW19" s="411"/>
      <c r="LZE19" s="411"/>
      <c r="LZM19" s="411"/>
      <c r="LZU19" s="411"/>
      <c r="MAC19" s="411"/>
      <c r="MAK19" s="411"/>
      <c r="MAS19" s="411"/>
      <c r="MBA19" s="411"/>
      <c r="MBI19" s="411"/>
      <c r="MBQ19" s="411"/>
      <c r="MBY19" s="411"/>
      <c r="MCG19" s="411"/>
      <c r="MCO19" s="411"/>
      <c r="MCW19" s="411"/>
      <c r="MDE19" s="411"/>
      <c r="MDM19" s="411"/>
      <c r="MDU19" s="411"/>
      <c r="MEC19" s="411"/>
      <c r="MEK19" s="411"/>
      <c r="MES19" s="411"/>
      <c r="MFA19" s="411"/>
      <c r="MFI19" s="411"/>
      <c r="MFQ19" s="411"/>
      <c r="MFY19" s="411"/>
      <c r="MGG19" s="411"/>
      <c r="MGO19" s="411"/>
      <c r="MGW19" s="411"/>
      <c r="MHE19" s="411"/>
      <c r="MHM19" s="411"/>
      <c r="MHU19" s="411"/>
      <c r="MIC19" s="411"/>
      <c r="MIK19" s="411"/>
      <c r="MIS19" s="411"/>
      <c r="MJA19" s="411"/>
      <c r="MJI19" s="411"/>
      <c r="MJQ19" s="411"/>
      <c r="MJY19" s="411"/>
      <c r="MKG19" s="411"/>
      <c r="MKO19" s="411"/>
      <c r="MKW19" s="411"/>
      <c r="MLE19" s="411"/>
      <c r="MLM19" s="411"/>
      <c r="MLU19" s="411"/>
      <c r="MMC19" s="411"/>
      <c r="MMK19" s="411"/>
      <c r="MMS19" s="411"/>
      <c r="MNA19" s="411"/>
      <c r="MNI19" s="411"/>
      <c r="MNQ19" s="411"/>
      <c r="MNY19" s="411"/>
      <c r="MOG19" s="411"/>
      <c r="MOO19" s="411"/>
      <c r="MOW19" s="411"/>
      <c r="MPE19" s="411"/>
      <c r="MPM19" s="411"/>
      <c r="MPU19" s="411"/>
      <c r="MQC19" s="411"/>
      <c r="MQK19" s="411"/>
      <c r="MQS19" s="411"/>
      <c r="MRA19" s="411"/>
      <c r="MRI19" s="411"/>
      <c r="MRQ19" s="411"/>
      <c r="MRY19" s="411"/>
      <c r="MSG19" s="411"/>
      <c r="MSO19" s="411"/>
      <c r="MSW19" s="411"/>
      <c r="MTE19" s="411"/>
      <c r="MTM19" s="411"/>
      <c r="MTU19" s="411"/>
      <c r="MUC19" s="411"/>
      <c r="MUK19" s="411"/>
      <c r="MUS19" s="411"/>
      <c r="MVA19" s="411"/>
      <c r="MVI19" s="411"/>
      <c r="MVQ19" s="411"/>
      <c r="MVY19" s="411"/>
      <c r="MWG19" s="411"/>
      <c r="MWO19" s="411"/>
      <c r="MWW19" s="411"/>
      <c r="MXE19" s="411"/>
      <c r="MXM19" s="411"/>
      <c r="MXU19" s="411"/>
      <c r="MYC19" s="411"/>
      <c r="MYK19" s="411"/>
      <c r="MYS19" s="411"/>
      <c r="MZA19" s="411"/>
      <c r="MZI19" s="411"/>
      <c r="MZQ19" s="411"/>
      <c r="MZY19" s="411"/>
      <c r="NAG19" s="411"/>
      <c r="NAO19" s="411"/>
      <c r="NAW19" s="411"/>
      <c r="NBE19" s="411"/>
      <c r="NBM19" s="411"/>
      <c r="NBU19" s="411"/>
      <c r="NCC19" s="411"/>
      <c r="NCK19" s="411"/>
      <c r="NCS19" s="411"/>
      <c r="NDA19" s="411"/>
      <c r="NDI19" s="411"/>
      <c r="NDQ19" s="411"/>
      <c r="NDY19" s="411"/>
      <c r="NEG19" s="411"/>
      <c r="NEO19" s="411"/>
      <c r="NEW19" s="411"/>
      <c r="NFE19" s="411"/>
      <c r="NFM19" s="411"/>
      <c r="NFU19" s="411"/>
      <c r="NGC19" s="411"/>
      <c r="NGK19" s="411"/>
      <c r="NGS19" s="411"/>
      <c r="NHA19" s="411"/>
      <c r="NHI19" s="411"/>
      <c r="NHQ19" s="411"/>
      <c r="NHY19" s="411"/>
      <c r="NIG19" s="411"/>
      <c r="NIO19" s="411"/>
      <c r="NIW19" s="411"/>
      <c r="NJE19" s="411"/>
      <c r="NJM19" s="411"/>
      <c r="NJU19" s="411"/>
      <c r="NKC19" s="411"/>
      <c r="NKK19" s="411"/>
      <c r="NKS19" s="411"/>
      <c r="NLA19" s="411"/>
      <c r="NLI19" s="411"/>
      <c r="NLQ19" s="411"/>
      <c r="NLY19" s="411"/>
      <c r="NMG19" s="411"/>
      <c r="NMO19" s="411"/>
      <c r="NMW19" s="411"/>
      <c r="NNE19" s="411"/>
      <c r="NNM19" s="411"/>
      <c r="NNU19" s="411"/>
      <c r="NOC19" s="411"/>
      <c r="NOK19" s="411"/>
      <c r="NOS19" s="411"/>
      <c r="NPA19" s="411"/>
      <c r="NPI19" s="411"/>
      <c r="NPQ19" s="411"/>
      <c r="NPY19" s="411"/>
      <c r="NQG19" s="411"/>
      <c r="NQO19" s="411"/>
      <c r="NQW19" s="411"/>
      <c r="NRE19" s="411"/>
      <c r="NRM19" s="411"/>
      <c r="NRU19" s="411"/>
      <c r="NSC19" s="411"/>
      <c r="NSK19" s="411"/>
      <c r="NSS19" s="411"/>
      <c r="NTA19" s="411"/>
      <c r="NTI19" s="411"/>
      <c r="NTQ19" s="411"/>
      <c r="NTY19" s="411"/>
      <c r="NUG19" s="411"/>
      <c r="NUO19" s="411"/>
      <c r="NUW19" s="411"/>
      <c r="NVE19" s="411"/>
      <c r="NVM19" s="411"/>
      <c r="NVU19" s="411"/>
      <c r="NWC19" s="411"/>
      <c r="NWK19" s="411"/>
      <c r="NWS19" s="411"/>
      <c r="NXA19" s="411"/>
      <c r="NXI19" s="411"/>
      <c r="NXQ19" s="411"/>
      <c r="NXY19" s="411"/>
      <c r="NYG19" s="411"/>
      <c r="NYO19" s="411"/>
      <c r="NYW19" s="411"/>
      <c r="NZE19" s="411"/>
      <c r="NZM19" s="411"/>
      <c r="NZU19" s="411"/>
      <c r="OAC19" s="411"/>
      <c r="OAK19" s="411"/>
      <c r="OAS19" s="411"/>
      <c r="OBA19" s="411"/>
      <c r="OBI19" s="411"/>
      <c r="OBQ19" s="411"/>
      <c r="OBY19" s="411"/>
      <c r="OCG19" s="411"/>
      <c r="OCO19" s="411"/>
      <c r="OCW19" s="411"/>
      <c r="ODE19" s="411"/>
      <c r="ODM19" s="411"/>
      <c r="ODU19" s="411"/>
      <c r="OEC19" s="411"/>
      <c r="OEK19" s="411"/>
      <c r="OES19" s="411"/>
      <c r="OFA19" s="411"/>
      <c r="OFI19" s="411"/>
      <c r="OFQ19" s="411"/>
      <c r="OFY19" s="411"/>
      <c r="OGG19" s="411"/>
      <c r="OGO19" s="411"/>
      <c r="OGW19" s="411"/>
      <c r="OHE19" s="411"/>
      <c r="OHM19" s="411"/>
      <c r="OHU19" s="411"/>
      <c r="OIC19" s="411"/>
      <c r="OIK19" s="411"/>
      <c r="OIS19" s="411"/>
      <c r="OJA19" s="411"/>
      <c r="OJI19" s="411"/>
      <c r="OJQ19" s="411"/>
      <c r="OJY19" s="411"/>
      <c r="OKG19" s="411"/>
      <c r="OKO19" s="411"/>
      <c r="OKW19" s="411"/>
      <c r="OLE19" s="411"/>
      <c r="OLM19" s="411"/>
      <c r="OLU19" s="411"/>
      <c r="OMC19" s="411"/>
      <c r="OMK19" s="411"/>
      <c r="OMS19" s="411"/>
      <c r="ONA19" s="411"/>
      <c r="ONI19" s="411"/>
      <c r="ONQ19" s="411"/>
      <c r="ONY19" s="411"/>
      <c r="OOG19" s="411"/>
      <c r="OOO19" s="411"/>
      <c r="OOW19" s="411"/>
      <c r="OPE19" s="411"/>
      <c r="OPM19" s="411"/>
      <c r="OPU19" s="411"/>
      <c r="OQC19" s="411"/>
      <c r="OQK19" s="411"/>
      <c r="OQS19" s="411"/>
      <c r="ORA19" s="411"/>
      <c r="ORI19" s="411"/>
      <c r="ORQ19" s="411"/>
      <c r="ORY19" s="411"/>
      <c r="OSG19" s="411"/>
      <c r="OSO19" s="411"/>
      <c r="OSW19" s="411"/>
      <c r="OTE19" s="411"/>
      <c r="OTM19" s="411"/>
      <c r="OTU19" s="411"/>
      <c r="OUC19" s="411"/>
      <c r="OUK19" s="411"/>
      <c r="OUS19" s="411"/>
      <c r="OVA19" s="411"/>
      <c r="OVI19" s="411"/>
      <c r="OVQ19" s="411"/>
      <c r="OVY19" s="411"/>
      <c r="OWG19" s="411"/>
      <c r="OWO19" s="411"/>
      <c r="OWW19" s="411"/>
      <c r="OXE19" s="411"/>
      <c r="OXM19" s="411"/>
      <c r="OXU19" s="411"/>
      <c r="OYC19" s="411"/>
      <c r="OYK19" s="411"/>
      <c r="OYS19" s="411"/>
      <c r="OZA19" s="411"/>
      <c r="OZI19" s="411"/>
      <c r="OZQ19" s="411"/>
      <c r="OZY19" s="411"/>
      <c r="PAG19" s="411"/>
      <c r="PAO19" s="411"/>
      <c r="PAW19" s="411"/>
      <c r="PBE19" s="411"/>
      <c r="PBM19" s="411"/>
      <c r="PBU19" s="411"/>
      <c r="PCC19" s="411"/>
      <c r="PCK19" s="411"/>
      <c r="PCS19" s="411"/>
      <c r="PDA19" s="411"/>
      <c r="PDI19" s="411"/>
      <c r="PDQ19" s="411"/>
      <c r="PDY19" s="411"/>
      <c r="PEG19" s="411"/>
      <c r="PEO19" s="411"/>
      <c r="PEW19" s="411"/>
      <c r="PFE19" s="411"/>
      <c r="PFM19" s="411"/>
      <c r="PFU19" s="411"/>
      <c r="PGC19" s="411"/>
      <c r="PGK19" s="411"/>
      <c r="PGS19" s="411"/>
      <c r="PHA19" s="411"/>
      <c r="PHI19" s="411"/>
      <c r="PHQ19" s="411"/>
      <c r="PHY19" s="411"/>
      <c r="PIG19" s="411"/>
      <c r="PIO19" s="411"/>
      <c r="PIW19" s="411"/>
      <c r="PJE19" s="411"/>
      <c r="PJM19" s="411"/>
      <c r="PJU19" s="411"/>
      <c r="PKC19" s="411"/>
      <c r="PKK19" s="411"/>
      <c r="PKS19" s="411"/>
      <c r="PLA19" s="411"/>
      <c r="PLI19" s="411"/>
      <c r="PLQ19" s="411"/>
      <c r="PLY19" s="411"/>
      <c r="PMG19" s="411"/>
      <c r="PMO19" s="411"/>
      <c r="PMW19" s="411"/>
      <c r="PNE19" s="411"/>
      <c r="PNM19" s="411"/>
      <c r="PNU19" s="411"/>
      <c r="POC19" s="411"/>
      <c r="POK19" s="411"/>
      <c r="POS19" s="411"/>
      <c r="PPA19" s="411"/>
      <c r="PPI19" s="411"/>
      <c r="PPQ19" s="411"/>
      <c r="PPY19" s="411"/>
      <c r="PQG19" s="411"/>
      <c r="PQO19" s="411"/>
      <c r="PQW19" s="411"/>
      <c r="PRE19" s="411"/>
      <c r="PRM19" s="411"/>
      <c r="PRU19" s="411"/>
      <c r="PSC19" s="411"/>
      <c r="PSK19" s="411"/>
      <c r="PSS19" s="411"/>
      <c r="PTA19" s="411"/>
      <c r="PTI19" s="411"/>
      <c r="PTQ19" s="411"/>
      <c r="PTY19" s="411"/>
      <c r="PUG19" s="411"/>
      <c r="PUO19" s="411"/>
      <c r="PUW19" s="411"/>
      <c r="PVE19" s="411"/>
      <c r="PVM19" s="411"/>
      <c r="PVU19" s="411"/>
      <c r="PWC19" s="411"/>
      <c r="PWK19" s="411"/>
      <c r="PWS19" s="411"/>
      <c r="PXA19" s="411"/>
      <c r="PXI19" s="411"/>
      <c r="PXQ19" s="411"/>
      <c r="PXY19" s="411"/>
      <c r="PYG19" s="411"/>
      <c r="PYO19" s="411"/>
      <c r="PYW19" s="411"/>
      <c r="PZE19" s="411"/>
      <c r="PZM19" s="411"/>
      <c r="PZU19" s="411"/>
      <c r="QAC19" s="411"/>
      <c r="QAK19" s="411"/>
      <c r="QAS19" s="411"/>
      <c r="QBA19" s="411"/>
      <c r="QBI19" s="411"/>
      <c r="QBQ19" s="411"/>
      <c r="QBY19" s="411"/>
      <c r="QCG19" s="411"/>
      <c r="QCO19" s="411"/>
      <c r="QCW19" s="411"/>
      <c r="QDE19" s="411"/>
      <c r="QDM19" s="411"/>
      <c r="QDU19" s="411"/>
      <c r="QEC19" s="411"/>
      <c r="QEK19" s="411"/>
      <c r="QES19" s="411"/>
      <c r="QFA19" s="411"/>
      <c r="QFI19" s="411"/>
      <c r="QFQ19" s="411"/>
      <c r="QFY19" s="411"/>
      <c r="QGG19" s="411"/>
      <c r="QGO19" s="411"/>
      <c r="QGW19" s="411"/>
      <c r="QHE19" s="411"/>
      <c r="QHM19" s="411"/>
      <c r="QHU19" s="411"/>
      <c r="QIC19" s="411"/>
      <c r="QIK19" s="411"/>
      <c r="QIS19" s="411"/>
      <c r="QJA19" s="411"/>
      <c r="QJI19" s="411"/>
      <c r="QJQ19" s="411"/>
      <c r="QJY19" s="411"/>
      <c r="QKG19" s="411"/>
      <c r="QKO19" s="411"/>
      <c r="QKW19" s="411"/>
      <c r="QLE19" s="411"/>
      <c r="QLM19" s="411"/>
      <c r="QLU19" s="411"/>
      <c r="QMC19" s="411"/>
      <c r="QMK19" s="411"/>
      <c r="QMS19" s="411"/>
      <c r="QNA19" s="411"/>
      <c r="QNI19" s="411"/>
      <c r="QNQ19" s="411"/>
      <c r="QNY19" s="411"/>
      <c r="QOG19" s="411"/>
      <c r="QOO19" s="411"/>
      <c r="QOW19" s="411"/>
      <c r="QPE19" s="411"/>
      <c r="QPM19" s="411"/>
      <c r="QPU19" s="411"/>
      <c r="QQC19" s="411"/>
      <c r="QQK19" s="411"/>
      <c r="QQS19" s="411"/>
      <c r="QRA19" s="411"/>
      <c r="QRI19" s="411"/>
      <c r="QRQ19" s="411"/>
      <c r="QRY19" s="411"/>
      <c r="QSG19" s="411"/>
      <c r="QSO19" s="411"/>
      <c r="QSW19" s="411"/>
      <c r="QTE19" s="411"/>
      <c r="QTM19" s="411"/>
      <c r="QTU19" s="411"/>
      <c r="QUC19" s="411"/>
      <c r="QUK19" s="411"/>
      <c r="QUS19" s="411"/>
      <c r="QVA19" s="411"/>
      <c r="QVI19" s="411"/>
      <c r="QVQ19" s="411"/>
      <c r="QVY19" s="411"/>
      <c r="QWG19" s="411"/>
      <c r="QWO19" s="411"/>
      <c r="QWW19" s="411"/>
      <c r="QXE19" s="411"/>
      <c r="QXM19" s="411"/>
      <c r="QXU19" s="411"/>
      <c r="QYC19" s="411"/>
      <c r="QYK19" s="411"/>
      <c r="QYS19" s="411"/>
      <c r="QZA19" s="411"/>
      <c r="QZI19" s="411"/>
      <c r="QZQ19" s="411"/>
      <c r="QZY19" s="411"/>
      <c r="RAG19" s="411"/>
      <c r="RAO19" s="411"/>
      <c r="RAW19" s="411"/>
      <c r="RBE19" s="411"/>
      <c r="RBM19" s="411"/>
      <c r="RBU19" s="411"/>
      <c r="RCC19" s="411"/>
      <c r="RCK19" s="411"/>
      <c r="RCS19" s="411"/>
      <c r="RDA19" s="411"/>
      <c r="RDI19" s="411"/>
      <c r="RDQ19" s="411"/>
      <c r="RDY19" s="411"/>
      <c r="REG19" s="411"/>
      <c r="REO19" s="411"/>
      <c r="REW19" s="411"/>
      <c r="RFE19" s="411"/>
      <c r="RFM19" s="411"/>
      <c r="RFU19" s="411"/>
      <c r="RGC19" s="411"/>
      <c r="RGK19" s="411"/>
      <c r="RGS19" s="411"/>
      <c r="RHA19" s="411"/>
      <c r="RHI19" s="411"/>
      <c r="RHQ19" s="411"/>
      <c r="RHY19" s="411"/>
      <c r="RIG19" s="411"/>
      <c r="RIO19" s="411"/>
      <c r="RIW19" s="411"/>
      <c r="RJE19" s="411"/>
      <c r="RJM19" s="411"/>
      <c r="RJU19" s="411"/>
      <c r="RKC19" s="411"/>
      <c r="RKK19" s="411"/>
      <c r="RKS19" s="411"/>
      <c r="RLA19" s="411"/>
      <c r="RLI19" s="411"/>
      <c r="RLQ19" s="411"/>
      <c r="RLY19" s="411"/>
      <c r="RMG19" s="411"/>
      <c r="RMO19" s="411"/>
      <c r="RMW19" s="411"/>
      <c r="RNE19" s="411"/>
      <c r="RNM19" s="411"/>
      <c r="RNU19" s="411"/>
      <c r="ROC19" s="411"/>
      <c r="ROK19" s="411"/>
      <c r="ROS19" s="411"/>
      <c r="RPA19" s="411"/>
      <c r="RPI19" s="411"/>
      <c r="RPQ19" s="411"/>
      <c r="RPY19" s="411"/>
      <c r="RQG19" s="411"/>
      <c r="RQO19" s="411"/>
      <c r="RQW19" s="411"/>
      <c r="RRE19" s="411"/>
      <c r="RRM19" s="411"/>
      <c r="RRU19" s="411"/>
      <c r="RSC19" s="411"/>
      <c r="RSK19" s="411"/>
      <c r="RSS19" s="411"/>
      <c r="RTA19" s="411"/>
      <c r="RTI19" s="411"/>
      <c r="RTQ19" s="411"/>
      <c r="RTY19" s="411"/>
      <c r="RUG19" s="411"/>
      <c r="RUO19" s="411"/>
      <c r="RUW19" s="411"/>
      <c r="RVE19" s="411"/>
      <c r="RVM19" s="411"/>
      <c r="RVU19" s="411"/>
      <c r="RWC19" s="411"/>
      <c r="RWK19" s="411"/>
      <c r="RWS19" s="411"/>
      <c r="RXA19" s="411"/>
      <c r="RXI19" s="411"/>
      <c r="RXQ19" s="411"/>
      <c r="RXY19" s="411"/>
      <c r="RYG19" s="411"/>
      <c r="RYO19" s="411"/>
      <c r="RYW19" s="411"/>
      <c r="RZE19" s="411"/>
      <c r="RZM19" s="411"/>
      <c r="RZU19" s="411"/>
      <c r="SAC19" s="411"/>
      <c r="SAK19" s="411"/>
      <c r="SAS19" s="411"/>
      <c r="SBA19" s="411"/>
      <c r="SBI19" s="411"/>
      <c r="SBQ19" s="411"/>
      <c r="SBY19" s="411"/>
      <c r="SCG19" s="411"/>
      <c r="SCO19" s="411"/>
      <c r="SCW19" s="411"/>
      <c r="SDE19" s="411"/>
      <c r="SDM19" s="411"/>
      <c r="SDU19" s="411"/>
      <c r="SEC19" s="411"/>
      <c r="SEK19" s="411"/>
      <c r="SES19" s="411"/>
      <c r="SFA19" s="411"/>
      <c r="SFI19" s="411"/>
      <c r="SFQ19" s="411"/>
      <c r="SFY19" s="411"/>
      <c r="SGG19" s="411"/>
      <c r="SGO19" s="411"/>
      <c r="SGW19" s="411"/>
      <c r="SHE19" s="411"/>
      <c r="SHM19" s="411"/>
      <c r="SHU19" s="411"/>
      <c r="SIC19" s="411"/>
      <c r="SIK19" s="411"/>
      <c r="SIS19" s="411"/>
      <c r="SJA19" s="411"/>
      <c r="SJI19" s="411"/>
      <c r="SJQ19" s="411"/>
      <c r="SJY19" s="411"/>
      <c r="SKG19" s="411"/>
      <c r="SKO19" s="411"/>
      <c r="SKW19" s="411"/>
      <c r="SLE19" s="411"/>
      <c r="SLM19" s="411"/>
      <c r="SLU19" s="411"/>
      <c r="SMC19" s="411"/>
      <c r="SMK19" s="411"/>
      <c r="SMS19" s="411"/>
      <c r="SNA19" s="411"/>
      <c r="SNI19" s="411"/>
      <c r="SNQ19" s="411"/>
      <c r="SNY19" s="411"/>
      <c r="SOG19" s="411"/>
      <c r="SOO19" s="411"/>
      <c r="SOW19" s="411"/>
      <c r="SPE19" s="411"/>
      <c r="SPM19" s="411"/>
      <c r="SPU19" s="411"/>
      <c r="SQC19" s="411"/>
      <c r="SQK19" s="411"/>
      <c r="SQS19" s="411"/>
      <c r="SRA19" s="411"/>
      <c r="SRI19" s="411"/>
      <c r="SRQ19" s="411"/>
      <c r="SRY19" s="411"/>
      <c r="SSG19" s="411"/>
      <c r="SSO19" s="411"/>
      <c r="SSW19" s="411"/>
      <c r="STE19" s="411"/>
      <c r="STM19" s="411"/>
      <c r="STU19" s="411"/>
      <c r="SUC19" s="411"/>
      <c r="SUK19" s="411"/>
      <c r="SUS19" s="411"/>
      <c r="SVA19" s="411"/>
      <c r="SVI19" s="411"/>
      <c r="SVQ19" s="411"/>
      <c r="SVY19" s="411"/>
      <c r="SWG19" s="411"/>
      <c r="SWO19" s="411"/>
      <c r="SWW19" s="411"/>
      <c r="SXE19" s="411"/>
      <c r="SXM19" s="411"/>
      <c r="SXU19" s="411"/>
      <c r="SYC19" s="411"/>
      <c r="SYK19" s="411"/>
      <c r="SYS19" s="411"/>
      <c r="SZA19" s="411"/>
      <c r="SZI19" s="411"/>
      <c r="SZQ19" s="411"/>
      <c r="SZY19" s="411"/>
      <c r="TAG19" s="411"/>
      <c r="TAO19" s="411"/>
      <c r="TAW19" s="411"/>
      <c r="TBE19" s="411"/>
      <c r="TBM19" s="411"/>
      <c r="TBU19" s="411"/>
      <c r="TCC19" s="411"/>
      <c r="TCK19" s="411"/>
      <c r="TCS19" s="411"/>
      <c r="TDA19" s="411"/>
      <c r="TDI19" s="411"/>
      <c r="TDQ19" s="411"/>
      <c r="TDY19" s="411"/>
      <c r="TEG19" s="411"/>
      <c r="TEO19" s="411"/>
      <c r="TEW19" s="411"/>
      <c r="TFE19" s="411"/>
      <c r="TFM19" s="411"/>
      <c r="TFU19" s="411"/>
      <c r="TGC19" s="411"/>
      <c r="TGK19" s="411"/>
      <c r="TGS19" s="411"/>
      <c r="THA19" s="411"/>
      <c r="THI19" s="411"/>
      <c r="THQ19" s="411"/>
      <c r="THY19" s="411"/>
      <c r="TIG19" s="411"/>
      <c r="TIO19" s="411"/>
      <c r="TIW19" s="411"/>
      <c r="TJE19" s="411"/>
      <c r="TJM19" s="411"/>
      <c r="TJU19" s="411"/>
      <c r="TKC19" s="411"/>
      <c r="TKK19" s="411"/>
      <c r="TKS19" s="411"/>
      <c r="TLA19" s="411"/>
      <c r="TLI19" s="411"/>
      <c r="TLQ19" s="411"/>
      <c r="TLY19" s="411"/>
      <c r="TMG19" s="411"/>
      <c r="TMO19" s="411"/>
      <c r="TMW19" s="411"/>
      <c r="TNE19" s="411"/>
      <c r="TNM19" s="411"/>
      <c r="TNU19" s="411"/>
      <c r="TOC19" s="411"/>
      <c r="TOK19" s="411"/>
      <c r="TOS19" s="411"/>
      <c r="TPA19" s="411"/>
      <c r="TPI19" s="411"/>
      <c r="TPQ19" s="411"/>
      <c r="TPY19" s="411"/>
      <c r="TQG19" s="411"/>
      <c r="TQO19" s="411"/>
      <c r="TQW19" s="411"/>
      <c r="TRE19" s="411"/>
      <c r="TRM19" s="411"/>
      <c r="TRU19" s="411"/>
      <c r="TSC19" s="411"/>
      <c r="TSK19" s="411"/>
      <c r="TSS19" s="411"/>
      <c r="TTA19" s="411"/>
      <c r="TTI19" s="411"/>
      <c r="TTQ19" s="411"/>
      <c r="TTY19" s="411"/>
      <c r="TUG19" s="411"/>
      <c r="TUO19" s="411"/>
      <c r="TUW19" s="411"/>
      <c r="TVE19" s="411"/>
      <c r="TVM19" s="411"/>
      <c r="TVU19" s="411"/>
      <c r="TWC19" s="411"/>
      <c r="TWK19" s="411"/>
      <c r="TWS19" s="411"/>
      <c r="TXA19" s="411"/>
      <c r="TXI19" s="411"/>
      <c r="TXQ19" s="411"/>
      <c r="TXY19" s="411"/>
      <c r="TYG19" s="411"/>
      <c r="TYO19" s="411"/>
      <c r="TYW19" s="411"/>
      <c r="TZE19" s="411"/>
      <c r="TZM19" s="411"/>
      <c r="TZU19" s="411"/>
      <c r="UAC19" s="411"/>
      <c r="UAK19" s="411"/>
      <c r="UAS19" s="411"/>
      <c r="UBA19" s="411"/>
      <c r="UBI19" s="411"/>
      <c r="UBQ19" s="411"/>
      <c r="UBY19" s="411"/>
      <c r="UCG19" s="411"/>
      <c r="UCO19" s="411"/>
      <c r="UCW19" s="411"/>
      <c r="UDE19" s="411"/>
      <c r="UDM19" s="411"/>
      <c r="UDU19" s="411"/>
      <c r="UEC19" s="411"/>
      <c r="UEK19" s="411"/>
      <c r="UES19" s="411"/>
      <c r="UFA19" s="411"/>
      <c r="UFI19" s="411"/>
      <c r="UFQ19" s="411"/>
      <c r="UFY19" s="411"/>
      <c r="UGG19" s="411"/>
      <c r="UGO19" s="411"/>
      <c r="UGW19" s="411"/>
      <c r="UHE19" s="411"/>
      <c r="UHM19" s="411"/>
      <c r="UHU19" s="411"/>
      <c r="UIC19" s="411"/>
      <c r="UIK19" s="411"/>
      <c r="UIS19" s="411"/>
      <c r="UJA19" s="411"/>
      <c r="UJI19" s="411"/>
      <c r="UJQ19" s="411"/>
      <c r="UJY19" s="411"/>
      <c r="UKG19" s="411"/>
      <c r="UKO19" s="411"/>
      <c r="UKW19" s="411"/>
      <c r="ULE19" s="411"/>
      <c r="ULM19" s="411"/>
      <c r="ULU19" s="411"/>
      <c r="UMC19" s="411"/>
      <c r="UMK19" s="411"/>
      <c r="UMS19" s="411"/>
      <c r="UNA19" s="411"/>
      <c r="UNI19" s="411"/>
      <c r="UNQ19" s="411"/>
      <c r="UNY19" s="411"/>
      <c r="UOG19" s="411"/>
      <c r="UOO19" s="411"/>
      <c r="UOW19" s="411"/>
      <c r="UPE19" s="411"/>
      <c r="UPM19" s="411"/>
      <c r="UPU19" s="411"/>
      <c r="UQC19" s="411"/>
      <c r="UQK19" s="411"/>
      <c r="UQS19" s="411"/>
      <c r="URA19" s="411"/>
      <c r="URI19" s="411"/>
      <c r="URQ19" s="411"/>
      <c r="URY19" s="411"/>
      <c r="USG19" s="411"/>
      <c r="USO19" s="411"/>
      <c r="USW19" s="411"/>
      <c r="UTE19" s="411"/>
      <c r="UTM19" s="411"/>
      <c r="UTU19" s="411"/>
      <c r="UUC19" s="411"/>
      <c r="UUK19" s="411"/>
      <c r="UUS19" s="411"/>
      <c r="UVA19" s="411"/>
      <c r="UVI19" s="411"/>
      <c r="UVQ19" s="411"/>
      <c r="UVY19" s="411"/>
      <c r="UWG19" s="411"/>
      <c r="UWO19" s="411"/>
      <c r="UWW19" s="411"/>
      <c r="UXE19" s="411"/>
      <c r="UXM19" s="411"/>
      <c r="UXU19" s="411"/>
      <c r="UYC19" s="411"/>
      <c r="UYK19" s="411"/>
      <c r="UYS19" s="411"/>
      <c r="UZA19" s="411"/>
      <c r="UZI19" s="411"/>
      <c r="UZQ19" s="411"/>
      <c r="UZY19" s="411"/>
      <c r="VAG19" s="411"/>
      <c r="VAO19" s="411"/>
      <c r="VAW19" s="411"/>
      <c r="VBE19" s="411"/>
      <c r="VBM19" s="411"/>
      <c r="VBU19" s="411"/>
      <c r="VCC19" s="411"/>
      <c r="VCK19" s="411"/>
      <c r="VCS19" s="411"/>
      <c r="VDA19" s="411"/>
      <c r="VDI19" s="411"/>
      <c r="VDQ19" s="411"/>
      <c r="VDY19" s="411"/>
      <c r="VEG19" s="411"/>
      <c r="VEO19" s="411"/>
      <c r="VEW19" s="411"/>
      <c r="VFE19" s="411"/>
      <c r="VFM19" s="411"/>
      <c r="VFU19" s="411"/>
      <c r="VGC19" s="411"/>
      <c r="VGK19" s="411"/>
      <c r="VGS19" s="411"/>
      <c r="VHA19" s="411"/>
      <c r="VHI19" s="411"/>
      <c r="VHQ19" s="411"/>
      <c r="VHY19" s="411"/>
      <c r="VIG19" s="411"/>
      <c r="VIO19" s="411"/>
      <c r="VIW19" s="411"/>
      <c r="VJE19" s="411"/>
      <c r="VJM19" s="411"/>
      <c r="VJU19" s="411"/>
      <c r="VKC19" s="411"/>
      <c r="VKK19" s="411"/>
      <c r="VKS19" s="411"/>
      <c r="VLA19" s="411"/>
      <c r="VLI19" s="411"/>
      <c r="VLQ19" s="411"/>
      <c r="VLY19" s="411"/>
      <c r="VMG19" s="411"/>
      <c r="VMO19" s="411"/>
      <c r="VMW19" s="411"/>
      <c r="VNE19" s="411"/>
      <c r="VNM19" s="411"/>
      <c r="VNU19" s="411"/>
      <c r="VOC19" s="411"/>
      <c r="VOK19" s="411"/>
      <c r="VOS19" s="411"/>
      <c r="VPA19" s="411"/>
      <c r="VPI19" s="411"/>
      <c r="VPQ19" s="411"/>
      <c r="VPY19" s="411"/>
      <c r="VQG19" s="411"/>
      <c r="VQO19" s="411"/>
      <c r="VQW19" s="411"/>
      <c r="VRE19" s="411"/>
      <c r="VRM19" s="411"/>
      <c r="VRU19" s="411"/>
      <c r="VSC19" s="411"/>
      <c r="VSK19" s="411"/>
      <c r="VSS19" s="411"/>
      <c r="VTA19" s="411"/>
      <c r="VTI19" s="411"/>
      <c r="VTQ19" s="411"/>
      <c r="VTY19" s="411"/>
      <c r="VUG19" s="411"/>
      <c r="VUO19" s="411"/>
      <c r="VUW19" s="411"/>
      <c r="VVE19" s="411"/>
      <c r="VVM19" s="411"/>
      <c r="VVU19" s="411"/>
      <c r="VWC19" s="411"/>
      <c r="VWK19" s="411"/>
      <c r="VWS19" s="411"/>
      <c r="VXA19" s="411"/>
      <c r="VXI19" s="411"/>
      <c r="VXQ19" s="411"/>
      <c r="VXY19" s="411"/>
      <c r="VYG19" s="411"/>
      <c r="VYO19" s="411"/>
      <c r="VYW19" s="411"/>
      <c r="VZE19" s="411"/>
      <c r="VZM19" s="411"/>
      <c r="VZU19" s="411"/>
      <c r="WAC19" s="411"/>
      <c r="WAK19" s="411"/>
      <c r="WAS19" s="411"/>
      <c r="WBA19" s="411"/>
      <c r="WBI19" s="411"/>
      <c r="WBQ19" s="411"/>
      <c r="WBY19" s="411"/>
      <c r="WCG19" s="411"/>
      <c r="WCO19" s="411"/>
      <c r="WCW19" s="411"/>
      <c r="WDE19" s="411"/>
      <c r="WDM19" s="411"/>
      <c r="WDU19" s="411"/>
      <c r="WEC19" s="411"/>
      <c r="WEK19" s="411"/>
      <c r="WES19" s="411"/>
      <c r="WFA19" s="411"/>
      <c r="WFI19" s="411"/>
      <c r="WFQ19" s="411"/>
      <c r="WFY19" s="411"/>
      <c r="WGG19" s="411"/>
      <c r="WGO19" s="411"/>
      <c r="WGW19" s="411"/>
      <c r="WHE19" s="411"/>
      <c r="WHM19" s="411"/>
      <c r="WHU19" s="411"/>
      <c r="WIC19" s="411"/>
      <c r="WIK19" s="411"/>
      <c r="WIS19" s="411"/>
      <c r="WJA19" s="411"/>
      <c r="WJI19" s="411"/>
      <c r="WJQ19" s="411"/>
      <c r="WJY19" s="411"/>
      <c r="WKG19" s="411"/>
      <c r="WKO19" s="411"/>
      <c r="WKW19" s="411"/>
      <c r="WLE19" s="411"/>
      <c r="WLM19" s="411"/>
      <c r="WLU19" s="411"/>
      <c r="WMC19" s="411"/>
      <c r="WMK19" s="411"/>
      <c r="WMS19" s="411"/>
      <c r="WNA19" s="411"/>
      <c r="WNI19" s="411"/>
      <c r="WNQ19" s="411"/>
      <c r="WNY19" s="411"/>
      <c r="WOG19" s="411"/>
      <c r="WOO19" s="411"/>
      <c r="WOW19" s="411"/>
      <c r="WPE19" s="411"/>
      <c r="WPM19" s="411"/>
      <c r="WPU19" s="411"/>
      <c r="WQC19" s="411"/>
      <c r="WQK19" s="411"/>
      <c r="WQS19" s="411"/>
      <c r="WRA19" s="411"/>
      <c r="WRI19" s="411"/>
      <c r="WRQ19" s="411"/>
      <c r="WRY19" s="411"/>
      <c r="WSG19" s="411"/>
      <c r="WSO19" s="411"/>
      <c r="WSW19" s="411"/>
      <c r="WTE19" s="411"/>
      <c r="WTM19" s="411"/>
      <c r="WTU19" s="411"/>
      <c r="WUC19" s="411"/>
      <c r="WUK19" s="411"/>
      <c r="WUS19" s="411"/>
      <c r="WVA19" s="411"/>
      <c r="WVI19" s="411"/>
      <c r="WVQ19" s="411"/>
      <c r="WVY19" s="411"/>
      <c r="WWG19" s="411"/>
      <c r="WWO19" s="411"/>
      <c r="WWW19" s="411"/>
      <c r="WXE19" s="411"/>
      <c r="WXM19" s="411"/>
      <c r="WXU19" s="411"/>
      <c r="WYC19" s="411"/>
      <c r="WYK19" s="411"/>
      <c r="WYS19" s="411"/>
      <c r="WZA19" s="411"/>
      <c r="WZI19" s="411"/>
      <c r="WZQ19" s="411"/>
      <c r="WZY19" s="411"/>
      <c r="XAG19" s="411"/>
      <c r="XAO19" s="411"/>
      <c r="XAW19" s="411"/>
      <c r="XBE19" s="411"/>
      <c r="XBM19" s="411"/>
      <c r="XBU19" s="411"/>
      <c r="XCC19" s="411"/>
      <c r="XCK19" s="411"/>
      <c r="XCS19" s="411"/>
      <c r="XDA19" s="411"/>
      <c r="XDI19" s="411"/>
      <c r="XDQ19" s="411"/>
      <c r="XDY19" s="411"/>
      <c r="XEG19" s="411"/>
      <c r="XEO19" s="411"/>
      <c r="XEW19" s="411"/>
    </row>
    <row r="20" spans="1:1017 1025:2041 2049:3065 3073:4089 4097:5113 5121:6137 6145:7161 7169:8185 8193:9209 9217:10233 10241:11257 11265:12281 12289:13305 13313:14329 14337:15353 15361:16377" s="62" customFormat="1" ht="17.25" customHeight="1">
      <c r="A20" s="393"/>
      <c r="B20" s="399"/>
      <c r="C20" s="394"/>
      <c r="D20" s="396"/>
      <c r="E20" s="395"/>
      <c r="F20" s="414"/>
      <c r="G20" s="414"/>
      <c r="H20" s="407"/>
      <c r="I20" s="420"/>
      <c r="J20" s="396"/>
      <c r="K20" s="402"/>
      <c r="L20" s="139"/>
      <c r="M20" s="127"/>
      <c r="Q20" s="411"/>
      <c r="Y20" s="411"/>
      <c r="AG20" s="411"/>
      <c r="AO20" s="411"/>
      <c r="AW20" s="411"/>
      <c r="BE20" s="411"/>
      <c r="BM20" s="411"/>
      <c r="BU20" s="411"/>
      <c r="CC20" s="411"/>
      <c r="CK20" s="411"/>
      <c r="CS20" s="411"/>
      <c r="DA20" s="411"/>
      <c r="DI20" s="411"/>
      <c r="DQ20" s="411"/>
      <c r="DY20" s="411"/>
      <c r="EG20" s="411"/>
      <c r="EO20" s="411"/>
      <c r="EW20" s="411"/>
      <c r="FE20" s="411"/>
      <c r="FM20" s="411"/>
      <c r="FU20" s="411"/>
      <c r="GC20" s="411"/>
      <c r="GK20" s="411"/>
      <c r="GS20" s="411"/>
      <c r="HA20" s="411"/>
      <c r="HI20" s="411"/>
      <c r="HQ20" s="411"/>
      <c r="HY20" s="411"/>
      <c r="IG20" s="411"/>
      <c r="IO20" s="411"/>
      <c r="IW20" s="411"/>
      <c r="JE20" s="411"/>
      <c r="JM20" s="411"/>
      <c r="JU20" s="411"/>
      <c r="KC20" s="411"/>
      <c r="KK20" s="411"/>
      <c r="KS20" s="411"/>
      <c r="LA20" s="411"/>
      <c r="LI20" s="411"/>
      <c r="LQ20" s="411"/>
      <c r="LY20" s="411"/>
      <c r="MG20" s="411"/>
      <c r="MO20" s="411"/>
      <c r="MW20" s="411"/>
      <c r="NE20" s="411"/>
      <c r="NM20" s="411"/>
      <c r="NU20" s="411"/>
      <c r="OC20" s="411"/>
      <c r="OK20" s="411"/>
      <c r="OS20" s="411"/>
      <c r="PA20" s="411"/>
      <c r="PI20" s="411"/>
      <c r="PQ20" s="411"/>
      <c r="PY20" s="411"/>
      <c r="QG20" s="411"/>
      <c r="QO20" s="411"/>
      <c r="QW20" s="411"/>
      <c r="RE20" s="411"/>
      <c r="RM20" s="411"/>
      <c r="RU20" s="411"/>
      <c r="SC20" s="411"/>
      <c r="SK20" s="411"/>
      <c r="SS20" s="411"/>
      <c r="TA20" s="411"/>
      <c r="TI20" s="411"/>
      <c r="TQ20" s="411"/>
      <c r="TY20" s="411"/>
      <c r="UG20" s="411"/>
      <c r="UO20" s="411"/>
      <c r="UW20" s="411"/>
      <c r="VE20" s="411"/>
      <c r="VM20" s="411"/>
      <c r="VU20" s="411"/>
      <c r="WC20" s="411"/>
      <c r="WK20" s="411"/>
      <c r="WS20" s="411"/>
      <c r="XA20" s="411"/>
      <c r="XI20" s="411"/>
      <c r="XQ20" s="411"/>
      <c r="XY20" s="411"/>
      <c r="YG20" s="411"/>
      <c r="YO20" s="411"/>
      <c r="YW20" s="411"/>
      <c r="ZE20" s="411"/>
      <c r="ZM20" s="411"/>
      <c r="ZU20" s="411"/>
      <c r="AAC20" s="411"/>
      <c r="AAK20" s="411"/>
      <c r="AAS20" s="411"/>
      <c r="ABA20" s="411"/>
      <c r="ABI20" s="411"/>
      <c r="ABQ20" s="411"/>
      <c r="ABY20" s="411"/>
      <c r="ACG20" s="411"/>
      <c r="ACO20" s="411"/>
      <c r="ACW20" s="411"/>
      <c r="ADE20" s="411"/>
      <c r="ADM20" s="411"/>
      <c r="ADU20" s="411"/>
      <c r="AEC20" s="411"/>
      <c r="AEK20" s="411"/>
      <c r="AES20" s="411"/>
      <c r="AFA20" s="411"/>
      <c r="AFI20" s="411"/>
      <c r="AFQ20" s="411"/>
      <c r="AFY20" s="411"/>
      <c r="AGG20" s="411"/>
      <c r="AGO20" s="411"/>
      <c r="AGW20" s="411"/>
      <c r="AHE20" s="411"/>
      <c r="AHM20" s="411"/>
      <c r="AHU20" s="411"/>
      <c r="AIC20" s="411"/>
      <c r="AIK20" s="411"/>
      <c r="AIS20" s="411"/>
      <c r="AJA20" s="411"/>
      <c r="AJI20" s="411"/>
      <c r="AJQ20" s="411"/>
      <c r="AJY20" s="411"/>
      <c r="AKG20" s="411"/>
      <c r="AKO20" s="411"/>
      <c r="AKW20" s="411"/>
      <c r="ALE20" s="411"/>
      <c r="ALM20" s="411"/>
      <c r="ALU20" s="411"/>
      <c r="AMC20" s="411"/>
      <c r="AMK20" s="411"/>
      <c r="AMS20" s="411"/>
      <c r="ANA20" s="411"/>
      <c r="ANI20" s="411"/>
      <c r="ANQ20" s="411"/>
      <c r="ANY20" s="411"/>
      <c r="AOG20" s="411"/>
      <c r="AOO20" s="411"/>
      <c r="AOW20" s="411"/>
      <c r="APE20" s="411"/>
      <c r="APM20" s="411"/>
      <c r="APU20" s="411"/>
      <c r="AQC20" s="411"/>
      <c r="AQK20" s="411"/>
      <c r="AQS20" s="411"/>
      <c r="ARA20" s="411"/>
      <c r="ARI20" s="411"/>
      <c r="ARQ20" s="411"/>
      <c r="ARY20" s="411"/>
      <c r="ASG20" s="411"/>
      <c r="ASO20" s="411"/>
      <c r="ASW20" s="411"/>
      <c r="ATE20" s="411"/>
      <c r="ATM20" s="411"/>
      <c r="ATU20" s="411"/>
      <c r="AUC20" s="411"/>
      <c r="AUK20" s="411"/>
      <c r="AUS20" s="411"/>
      <c r="AVA20" s="411"/>
      <c r="AVI20" s="411"/>
      <c r="AVQ20" s="411"/>
      <c r="AVY20" s="411"/>
      <c r="AWG20" s="411"/>
      <c r="AWO20" s="411"/>
      <c r="AWW20" s="411"/>
      <c r="AXE20" s="411"/>
      <c r="AXM20" s="411"/>
      <c r="AXU20" s="411"/>
      <c r="AYC20" s="411"/>
      <c r="AYK20" s="411"/>
      <c r="AYS20" s="411"/>
      <c r="AZA20" s="411"/>
      <c r="AZI20" s="411"/>
      <c r="AZQ20" s="411"/>
      <c r="AZY20" s="411"/>
      <c r="BAG20" s="411"/>
      <c r="BAO20" s="411"/>
      <c r="BAW20" s="411"/>
      <c r="BBE20" s="411"/>
      <c r="BBM20" s="411"/>
      <c r="BBU20" s="411"/>
      <c r="BCC20" s="411"/>
      <c r="BCK20" s="411"/>
      <c r="BCS20" s="411"/>
      <c r="BDA20" s="411"/>
      <c r="BDI20" s="411"/>
      <c r="BDQ20" s="411"/>
      <c r="BDY20" s="411"/>
      <c r="BEG20" s="411"/>
      <c r="BEO20" s="411"/>
      <c r="BEW20" s="411"/>
      <c r="BFE20" s="411"/>
      <c r="BFM20" s="411"/>
      <c r="BFU20" s="411"/>
      <c r="BGC20" s="411"/>
      <c r="BGK20" s="411"/>
      <c r="BGS20" s="411"/>
      <c r="BHA20" s="411"/>
      <c r="BHI20" s="411"/>
      <c r="BHQ20" s="411"/>
      <c r="BHY20" s="411"/>
      <c r="BIG20" s="411"/>
      <c r="BIO20" s="411"/>
      <c r="BIW20" s="411"/>
      <c r="BJE20" s="411"/>
      <c r="BJM20" s="411"/>
      <c r="BJU20" s="411"/>
      <c r="BKC20" s="411"/>
      <c r="BKK20" s="411"/>
      <c r="BKS20" s="411"/>
      <c r="BLA20" s="411"/>
      <c r="BLI20" s="411"/>
      <c r="BLQ20" s="411"/>
      <c r="BLY20" s="411"/>
      <c r="BMG20" s="411"/>
      <c r="BMO20" s="411"/>
      <c r="BMW20" s="411"/>
      <c r="BNE20" s="411"/>
      <c r="BNM20" s="411"/>
      <c r="BNU20" s="411"/>
      <c r="BOC20" s="411"/>
      <c r="BOK20" s="411"/>
      <c r="BOS20" s="411"/>
      <c r="BPA20" s="411"/>
      <c r="BPI20" s="411"/>
      <c r="BPQ20" s="411"/>
      <c r="BPY20" s="411"/>
      <c r="BQG20" s="411"/>
      <c r="BQO20" s="411"/>
      <c r="BQW20" s="411"/>
      <c r="BRE20" s="411"/>
      <c r="BRM20" s="411"/>
      <c r="BRU20" s="411"/>
      <c r="BSC20" s="411"/>
      <c r="BSK20" s="411"/>
      <c r="BSS20" s="411"/>
      <c r="BTA20" s="411"/>
      <c r="BTI20" s="411"/>
      <c r="BTQ20" s="411"/>
      <c r="BTY20" s="411"/>
      <c r="BUG20" s="411"/>
      <c r="BUO20" s="411"/>
      <c r="BUW20" s="411"/>
      <c r="BVE20" s="411"/>
      <c r="BVM20" s="411"/>
      <c r="BVU20" s="411"/>
      <c r="BWC20" s="411"/>
      <c r="BWK20" s="411"/>
      <c r="BWS20" s="411"/>
      <c r="BXA20" s="411"/>
      <c r="BXI20" s="411"/>
      <c r="BXQ20" s="411"/>
      <c r="BXY20" s="411"/>
      <c r="BYG20" s="411"/>
      <c r="BYO20" s="411"/>
      <c r="BYW20" s="411"/>
      <c r="BZE20" s="411"/>
      <c r="BZM20" s="411"/>
      <c r="BZU20" s="411"/>
      <c r="CAC20" s="411"/>
      <c r="CAK20" s="411"/>
      <c r="CAS20" s="411"/>
      <c r="CBA20" s="411"/>
      <c r="CBI20" s="411"/>
      <c r="CBQ20" s="411"/>
      <c r="CBY20" s="411"/>
      <c r="CCG20" s="411"/>
      <c r="CCO20" s="411"/>
      <c r="CCW20" s="411"/>
      <c r="CDE20" s="411"/>
      <c r="CDM20" s="411"/>
      <c r="CDU20" s="411"/>
      <c r="CEC20" s="411"/>
      <c r="CEK20" s="411"/>
      <c r="CES20" s="411"/>
      <c r="CFA20" s="411"/>
      <c r="CFI20" s="411"/>
      <c r="CFQ20" s="411"/>
      <c r="CFY20" s="411"/>
      <c r="CGG20" s="411"/>
      <c r="CGO20" s="411"/>
      <c r="CGW20" s="411"/>
      <c r="CHE20" s="411"/>
      <c r="CHM20" s="411"/>
      <c r="CHU20" s="411"/>
      <c r="CIC20" s="411"/>
      <c r="CIK20" s="411"/>
      <c r="CIS20" s="411"/>
      <c r="CJA20" s="411"/>
      <c r="CJI20" s="411"/>
      <c r="CJQ20" s="411"/>
      <c r="CJY20" s="411"/>
      <c r="CKG20" s="411"/>
      <c r="CKO20" s="411"/>
      <c r="CKW20" s="411"/>
      <c r="CLE20" s="411"/>
      <c r="CLM20" s="411"/>
      <c r="CLU20" s="411"/>
      <c r="CMC20" s="411"/>
      <c r="CMK20" s="411"/>
      <c r="CMS20" s="411"/>
      <c r="CNA20" s="411"/>
      <c r="CNI20" s="411"/>
      <c r="CNQ20" s="411"/>
      <c r="CNY20" s="411"/>
      <c r="COG20" s="411"/>
      <c r="COO20" s="411"/>
      <c r="COW20" s="411"/>
      <c r="CPE20" s="411"/>
      <c r="CPM20" s="411"/>
      <c r="CPU20" s="411"/>
      <c r="CQC20" s="411"/>
      <c r="CQK20" s="411"/>
      <c r="CQS20" s="411"/>
      <c r="CRA20" s="411"/>
      <c r="CRI20" s="411"/>
      <c r="CRQ20" s="411"/>
      <c r="CRY20" s="411"/>
      <c r="CSG20" s="411"/>
      <c r="CSO20" s="411"/>
      <c r="CSW20" s="411"/>
      <c r="CTE20" s="411"/>
      <c r="CTM20" s="411"/>
      <c r="CTU20" s="411"/>
      <c r="CUC20" s="411"/>
      <c r="CUK20" s="411"/>
      <c r="CUS20" s="411"/>
      <c r="CVA20" s="411"/>
      <c r="CVI20" s="411"/>
      <c r="CVQ20" s="411"/>
      <c r="CVY20" s="411"/>
      <c r="CWG20" s="411"/>
      <c r="CWO20" s="411"/>
      <c r="CWW20" s="411"/>
      <c r="CXE20" s="411"/>
      <c r="CXM20" s="411"/>
      <c r="CXU20" s="411"/>
      <c r="CYC20" s="411"/>
      <c r="CYK20" s="411"/>
      <c r="CYS20" s="411"/>
      <c r="CZA20" s="411"/>
      <c r="CZI20" s="411"/>
      <c r="CZQ20" s="411"/>
      <c r="CZY20" s="411"/>
      <c r="DAG20" s="411"/>
      <c r="DAO20" s="411"/>
      <c r="DAW20" s="411"/>
      <c r="DBE20" s="411"/>
      <c r="DBM20" s="411"/>
      <c r="DBU20" s="411"/>
      <c r="DCC20" s="411"/>
      <c r="DCK20" s="411"/>
      <c r="DCS20" s="411"/>
      <c r="DDA20" s="411"/>
      <c r="DDI20" s="411"/>
      <c r="DDQ20" s="411"/>
      <c r="DDY20" s="411"/>
      <c r="DEG20" s="411"/>
      <c r="DEO20" s="411"/>
      <c r="DEW20" s="411"/>
      <c r="DFE20" s="411"/>
      <c r="DFM20" s="411"/>
      <c r="DFU20" s="411"/>
      <c r="DGC20" s="411"/>
      <c r="DGK20" s="411"/>
      <c r="DGS20" s="411"/>
      <c r="DHA20" s="411"/>
      <c r="DHI20" s="411"/>
      <c r="DHQ20" s="411"/>
      <c r="DHY20" s="411"/>
      <c r="DIG20" s="411"/>
      <c r="DIO20" s="411"/>
      <c r="DIW20" s="411"/>
      <c r="DJE20" s="411"/>
      <c r="DJM20" s="411"/>
      <c r="DJU20" s="411"/>
      <c r="DKC20" s="411"/>
      <c r="DKK20" s="411"/>
      <c r="DKS20" s="411"/>
      <c r="DLA20" s="411"/>
      <c r="DLI20" s="411"/>
      <c r="DLQ20" s="411"/>
      <c r="DLY20" s="411"/>
      <c r="DMG20" s="411"/>
      <c r="DMO20" s="411"/>
      <c r="DMW20" s="411"/>
      <c r="DNE20" s="411"/>
      <c r="DNM20" s="411"/>
      <c r="DNU20" s="411"/>
      <c r="DOC20" s="411"/>
      <c r="DOK20" s="411"/>
      <c r="DOS20" s="411"/>
      <c r="DPA20" s="411"/>
      <c r="DPI20" s="411"/>
      <c r="DPQ20" s="411"/>
      <c r="DPY20" s="411"/>
      <c r="DQG20" s="411"/>
      <c r="DQO20" s="411"/>
      <c r="DQW20" s="411"/>
      <c r="DRE20" s="411"/>
      <c r="DRM20" s="411"/>
      <c r="DRU20" s="411"/>
      <c r="DSC20" s="411"/>
      <c r="DSK20" s="411"/>
      <c r="DSS20" s="411"/>
      <c r="DTA20" s="411"/>
      <c r="DTI20" s="411"/>
      <c r="DTQ20" s="411"/>
      <c r="DTY20" s="411"/>
      <c r="DUG20" s="411"/>
      <c r="DUO20" s="411"/>
      <c r="DUW20" s="411"/>
      <c r="DVE20" s="411"/>
      <c r="DVM20" s="411"/>
      <c r="DVU20" s="411"/>
      <c r="DWC20" s="411"/>
      <c r="DWK20" s="411"/>
      <c r="DWS20" s="411"/>
      <c r="DXA20" s="411"/>
      <c r="DXI20" s="411"/>
      <c r="DXQ20" s="411"/>
      <c r="DXY20" s="411"/>
      <c r="DYG20" s="411"/>
      <c r="DYO20" s="411"/>
      <c r="DYW20" s="411"/>
      <c r="DZE20" s="411"/>
      <c r="DZM20" s="411"/>
      <c r="DZU20" s="411"/>
      <c r="EAC20" s="411"/>
      <c r="EAK20" s="411"/>
      <c r="EAS20" s="411"/>
      <c r="EBA20" s="411"/>
      <c r="EBI20" s="411"/>
      <c r="EBQ20" s="411"/>
      <c r="EBY20" s="411"/>
      <c r="ECG20" s="411"/>
      <c r="ECO20" s="411"/>
      <c r="ECW20" s="411"/>
      <c r="EDE20" s="411"/>
      <c r="EDM20" s="411"/>
      <c r="EDU20" s="411"/>
      <c r="EEC20" s="411"/>
      <c r="EEK20" s="411"/>
      <c r="EES20" s="411"/>
      <c r="EFA20" s="411"/>
      <c r="EFI20" s="411"/>
      <c r="EFQ20" s="411"/>
      <c r="EFY20" s="411"/>
      <c r="EGG20" s="411"/>
      <c r="EGO20" s="411"/>
      <c r="EGW20" s="411"/>
      <c r="EHE20" s="411"/>
      <c r="EHM20" s="411"/>
      <c r="EHU20" s="411"/>
      <c r="EIC20" s="411"/>
      <c r="EIK20" s="411"/>
      <c r="EIS20" s="411"/>
      <c r="EJA20" s="411"/>
      <c r="EJI20" s="411"/>
      <c r="EJQ20" s="411"/>
      <c r="EJY20" s="411"/>
      <c r="EKG20" s="411"/>
      <c r="EKO20" s="411"/>
      <c r="EKW20" s="411"/>
      <c r="ELE20" s="411"/>
      <c r="ELM20" s="411"/>
      <c r="ELU20" s="411"/>
      <c r="EMC20" s="411"/>
      <c r="EMK20" s="411"/>
      <c r="EMS20" s="411"/>
      <c r="ENA20" s="411"/>
      <c r="ENI20" s="411"/>
      <c r="ENQ20" s="411"/>
      <c r="ENY20" s="411"/>
      <c r="EOG20" s="411"/>
      <c r="EOO20" s="411"/>
      <c r="EOW20" s="411"/>
      <c r="EPE20" s="411"/>
      <c r="EPM20" s="411"/>
      <c r="EPU20" s="411"/>
      <c r="EQC20" s="411"/>
      <c r="EQK20" s="411"/>
      <c r="EQS20" s="411"/>
      <c r="ERA20" s="411"/>
      <c r="ERI20" s="411"/>
      <c r="ERQ20" s="411"/>
      <c r="ERY20" s="411"/>
      <c r="ESG20" s="411"/>
      <c r="ESO20" s="411"/>
      <c r="ESW20" s="411"/>
      <c r="ETE20" s="411"/>
      <c r="ETM20" s="411"/>
      <c r="ETU20" s="411"/>
      <c r="EUC20" s="411"/>
      <c r="EUK20" s="411"/>
      <c r="EUS20" s="411"/>
      <c r="EVA20" s="411"/>
      <c r="EVI20" s="411"/>
      <c r="EVQ20" s="411"/>
      <c r="EVY20" s="411"/>
      <c r="EWG20" s="411"/>
      <c r="EWO20" s="411"/>
      <c r="EWW20" s="411"/>
      <c r="EXE20" s="411"/>
      <c r="EXM20" s="411"/>
      <c r="EXU20" s="411"/>
      <c r="EYC20" s="411"/>
      <c r="EYK20" s="411"/>
      <c r="EYS20" s="411"/>
      <c r="EZA20" s="411"/>
      <c r="EZI20" s="411"/>
      <c r="EZQ20" s="411"/>
      <c r="EZY20" s="411"/>
      <c r="FAG20" s="411"/>
      <c r="FAO20" s="411"/>
      <c r="FAW20" s="411"/>
      <c r="FBE20" s="411"/>
      <c r="FBM20" s="411"/>
      <c r="FBU20" s="411"/>
      <c r="FCC20" s="411"/>
      <c r="FCK20" s="411"/>
      <c r="FCS20" s="411"/>
      <c r="FDA20" s="411"/>
      <c r="FDI20" s="411"/>
      <c r="FDQ20" s="411"/>
      <c r="FDY20" s="411"/>
      <c r="FEG20" s="411"/>
      <c r="FEO20" s="411"/>
      <c r="FEW20" s="411"/>
      <c r="FFE20" s="411"/>
      <c r="FFM20" s="411"/>
      <c r="FFU20" s="411"/>
      <c r="FGC20" s="411"/>
      <c r="FGK20" s="411"/>
      <c r="FGS20" s="411"/>
      <c r="FHA20" s="411"/>
      <c r="FHI20" s="411"/>
      <c r="FHQ20" s="411"/>
      <c r="FHY20" s="411"/>
      <c r="FIG20" s="411"/>
      <c r="FIO20" s="411"/>
      <c r="FIW20" s="411"/>
      <c r="FJE20" s="411"/>
      <c r="FJM20" s="411"/>
      <c r="FJU20" s="411"/>
      <c r="FKC20" s="411"/>
      <c r="FKK20" s="411"/>
      <c r="FKS20" s="411"/>
      <c r="FLA20" s="411"/>
      <c r="FLI20" s="411"/>
      <c r="FLQ20" s="411"/>
      <c r="FLY20" s="411"/>
      <c r="FMG20" s="411"/>
      <c r="FMO20" s="411"/>
      <c r="FMW20" s="411"/>
      <c r="FNE20" s="411"/>
      <c r="FNM20" s="411"/>
      <c r="FNU20" s="411"/>
      <c r="FOC20" s="411"/>
      <c r="FOK20" s="411"/>
      <c r="FOS20" s="411"/>
      <c r="FPA20" s="411"/>
      <c r="FPI20" s="411"/>
      <c r="FPQ20" s="411"/>
      <c r="FPY20" s="411"/>
      <c r="FQG20" s="411"/>
      <c r="FQO20" s="411"/>
      <c r="FQW20" s="411"/>
      <c r="FRE20" s="411"/>
      <c r="FRM20" s="411"/>
      <c r="FRU20" s="411"/>
      <c r="FSC20" s="411"/>
      <c r="FSK20" s="411"/>
      <c r="FSS20" s="411"/>
      <c r="FTA20" s="411"/>
      <c r="FTI20" s="411"/>
      <c r="FTQ20" s="411"/>
      <c r="FTY20" s="411"/>
      <c r="FUG20" s="411"/>
      <c r="FUO20" s="411"/>
      <c r="FUW20" s="411"/>
      <c r="FVE20" s="411"/>
      <c r="FVM20" s="411"/>
      <c r="FVU20" s="411"/>
      <c r="FWC20" s="411"/>
      <c r="FWK20" s="411"/>
      <c r="FWS20" s="411"/>
      <c r="FXA20" s="411"/>
      <c r="FXI20" s="411"/>
      <c r="FXQ20" s="411"/>
      <c r="FXY20" s="411"/>
      <c r="FYG20" s="411"/>
      <c r="FYO20" s="411"/>
      <c r="FYW20" s="411"/>
      <c r="FZE20" s="411"/>
      <c r="FZM20" s="411"/>
      <c r="FZU20" s="411"/>
      <c r="GAC20" s="411"/>
      <c r="GAK20" s="411"/>
      <c r="GAS20" s="411"/>
      <c r="GBA20" s="411"/>
      <c r="GBI20" s="411"/>
      <c r="GBQ20" s="411"/>
      <c r="GBY20" s="411"/>
      <c r="GCG20" s="411"/>
      <c r="GCO20" s="411"/>
      <c r="GCW20" s="411"/>
      <c r="GDE20" s="411"/>
      <c r="GDM20" s="411"/>
      <c r="GDU20" s="411"/>
      <c r="GEC20" s="411"/>
      <c r="GEK20" s="411"/>
      <c r="GES20" s="411"/>
      <c r="GFA20" s="411"/>
      <c r="GFI20" s="411"/>
      <c r="GFQ20" s="411"/>
      <c r="GFY20" s="411"/>
      <c r="GGG20" s="411"/>
      <c r="GGO20" s="411"/>
      <c r="GGW20" s="411"/>
      <c r="GHE20" s="411"/>
      <c r="GHM20" s="411"/>
      <c r="GHU20" s="411"/>
      <c r="GIC20" s="411"/>
      <c r="GIK20" s="411"/>
      <c r="GIS20" s="411"/>
      <c r="GJA20" s="411"/>
      <c r="GJI20" s="411"/>
      <c r="GJQ20" s="411"/>
      <c r="GJY20" s="411"/>
      <c r="GKG20" s="411"/>
      <c r="GKO20" s="411"/>
      <c r="GKW20" s="411"/>
      <c r="GLE20" s="411"/>
      <c r="GLM20" s="411"/>
      <c r="GLU20" s="411"/>
      <c r="GMC20" s="411"/>
      <c r="GMK20" s="411"/>
      <c r="GMS20" s="411"/>
      <c r="GNA20" s="411"/>
      <c r="GNI20" s="411"/>
      <c r="GNQ20" s="411"/>
      <c r="GNY20" s="411"/>
      <c r="GOG20" s="411"/>
      <c r="GOO20" s="411"/>
      <c r="GOW20" s="411"/>
      <c r="GPE20" s="411"/>
      <c r="GPM20" s="411"/>
      <c r="GPU20" s="411"/>
      <c r="GQC20" s="411"/>
      <c r="GQK20" s="411"/>
      <c r="GQS20" s="411"/>
      <c r="GRA20" s="411"/>
      <c r="GRI20" s="411"/>
      <c r="GRQ20" s="411"/>
      <c r="GRY20" s="411"/>
      <c r="GSG20" s="411"/>
      <c r="GSO20" s="411"/>
      <c r="GSW20" s="411"/>
      <c r="GTE20" s="411"/>
      <c r="GTM20" s="411"/>
      <c r="GTU20" s="411"/>
      <c r="GUC20" s="411"/>
      <c r="GUK20" s="411"/>
      <c r="GUS20" s="411"/>
      <c r="GVA20" s="411"/>
      <c r="GVI20" s="411"/>
      <c r="GVQ20" s="411"/>
      <c r="GVY20" s="411"/>
      <c r="GWG20" s="411"/>
      <c r="GWO20" s="411"/>
      <c r="GWW20" s="411"/>
      <c r="GXE20" s="411"/>
      <c r="GXM20" s="411"/>
      <c r="GXU20" s="411"/>
      <c r="GYC20" s="411"/>
      <c r="GYK20" s="411"/>
      <c r="GYS20" s="411"/>
      <c r="GZA20" s="411"/>
      <c r="GZI20" s="411"/>
      <c r="GZQ20" s="411"/>
      <c r="GZY20" s="411"/>
      <c r="HAG20" s="411"/>
      <c r="HAO20" s="411"/>
      <c r="HAW20" s="411"/>
      <c r="HBE20" s="411"/>
      <c r="HBM20" s="411"/>
      <c r="HBU20" s="411"/>
      <c r="HCC20" s="411"/>
      <c r="HCK20" s="411"/>
      <c r="HCS20" s="411"/>
      <c r="HDA20" s="411"/>
      <c r="HDI20" s="411"/>
      <c r="HDQ20" s="411"/>
      <c r="HDY20" s="411"/>
      <c r="HEG20" s="411"/>
      <c r="HEO20" s="411"/>
      <c r="HEW20" s="411"/>
      <c r="HFE20" s="411"/>
      <c r="HFM20" s="411"/>
      <c r="HFU20" s="411"/>
      <c r="HGC20" s="411"/>
      <c r="HGK20" s="411"/>
      <c r="HGS20" s="411"/>
      <c r="HHA20" s="411"/>
      <c r="HHI20" s="411"/>
      <c r="HHQ20" s="411"/>
      <c r="HHY20" s="411"/>
      <c r="HIG20" s="411"/>
      <c r="HIO20" s="411"/>
      <c r="HIW20" s="411"/>
      <c r="HJE20" s="411"/>
      <c r="HJM20" s="411"/>
      <c r="HJU20" s="411"/>
      <c r="HKC20" s="411"/>
      <c r="HKK20" s="411"/>
      <c r="HKS20" s="411"/>
      <c r="HLA20" s="411"/>
      <c r="HLI20" s="411"/>
      <c r="HLQ20" s="411"/>
      <c r="HLY20" s="411"/>
      <c r="HMG20" s="411"/>
      <c r="HMO20" s="411"/>
      <c r="HMW20" s="411"/>
      <c r="HNE20" s="411"/>
      <c r="HNM20" s="411"/>
      <c r="HNU20" s="411"/>
      <c r="HOC20" s="411"/>
      <c r="HOK20" s="411"/>
      <c r="HOS20" s="411"/>
      <c r="HPA20" s="411"/>
      <c r="HPI20" s="411"/>
      <c r="HPQ20" s="411"/>
      <c r="HPY20" s="411"/>
      <c r="HQG20" s="411"/>
      <c r="HQO20" s="411"/>
      <c r="HQW20" s="411"/>
      <c r="HRE20" s="411"/>
      <c r="HRM20" s="411"/>
      <c r="HRU20" s="411"/>
      <c r="HSC20" s="411"/>
      <c r="HSK20" s="411"/>
      <c r="HSS20" s="411"/>
      <c r="HTA20" s="411"/>
      <c r="HTI20" s="411"/>
      <c r="HTQ20" s="411"/>
      <c r="HTY20" s="411"/>
      <c r="HUG20" s="411"/>
      <c r="HUO20" s="411"/>
      <c r="HUW20" s="411"/>
      <c r="HVE20" s="411"/>
      <c r="HVM20" s="411"/>
      <c r="HVU20" s="411"/>
      <c r="HWC20" s="411"/>
      <c r="HWK20" s="411"/>
      <c r="HWS20" s="411"/>
      <c r="HXA20" s="411"/>
      <c r="HXI20" s="411"/>
      <c r="HXQ20" s="411"/>
      <c r="HXY20" s="411"/>
      <c r="HYG20" s="411"/>
      <c r="HYO20" s="411"/>
      <c r="HYW20" s="411"/>
      <c r="HZE20" s="411"/>
      <c r="HZM20" s="411"/>
      <c r="HZU20" s="411"/>
      <c r="IAC20" s="411"/>
      <c r="IAK20" s="411"/>
      <c r="IAS20" s="411"/>
      <c r="IBA20" s="411"/>
      <c r="IBI20" s="411"/>
      <c r="IBQ20" s="411"/>
      <c r="IBY20" s="411"/>
      <c r="ICG20" s="411"/>
      <c r="ICO20" s="411"/>
      <c r="ICW20" s="411"/>
      <c r="IDE20" s="411"/>
      <c r="IDM20" s="411"/>
      <c r="IDU20" s="411"/>
      <c r="IEC20" s="411"/>
      <c r="IEK20" s="411"/>
      <c r="IES20" s="411"/>
      <c r="IFA20" s="411"/>
      <c r="IFI20" s="411"/>
      <c r="IFQ20" s="411"/>
      <c r="IFY20" s="411"/>
      <c r="IGG20" s="411"/>
      <c r="IGO20" s="411"/>
      <c r="IGW20" s="411"/>
      <c r="IHE20" s="411"/>
      <c r="IHM20" s="411"/>
      <c r="IHU20" s="411"/>
      <c r="IIC20" s="411"/>
      <c r="IIK20" s="411"/>
      <c r="IIS20" s="411"/>
      <c r="IJA20" s="411"/>
      <c r="IJI20" s="411"/>
      <c r="IJQ20" s="411"/>
      <c r="IJY20" s="411"/>
      <c r="IKG20" s="411"/>
      <c r="IKO20" s="411"/>
      <c r="IKW20" s="411"/>
      <c r="ILE20" s="411"/>
      <c r="ILM20" s="411"/>
      <c r="ILU20" s="411"/>
      <c r="IMC20" s="411"/>
      <c r="IMK20" s="411"/>
      <c r="IMS20" s="411"/>
      <c r="INA20" s="411"/>
      <c r="INI20" s="411"/>
      <c r="INQ20" s="411"/>
      <c r="INY20" s="411"/>
      <c r="IOG20" s="411"/>
      <c r="IOO20" s="411"/>
      <c r="IOW20" s="411"/>
      <c r="IPE20" s="411"/>
      <c r="IPM20" s="411"/>
      <c r="IPU20" s="411"/>
      <c r="IQC20" s="411"/>
      <c r="IQK20" s="411"/>
      <c r="IQS20" s="411"/>
      <c r="IRA20" s="411"/>
      <c r="IRI20" s="411"/>
      <c r="IRQ20" s="411"/>
      <c r="IRY20" s="411"/>
      <c r="ISG20" s="411"/>
      <c r="ISO20" s="411"/>
      <c r="ISW20" s="411"/>
      <c r="ITE20" s="411"/>
      <c r="ITM20" s="411"/>
      <c r="ITU20" s="411"/>
      <c r="IUC20" s="411"/>
      <c r="IUK20" s="411"/>
      <c r="IUS20" s="411"/>
      <c r="IVA20" s="411"/>
      <c r="IVI20" s="411"/>
      <c r="IVQ20" s="411"/>
      <c r="IVY20" s="411"/>
      <c r="IWG20" s="411"/>
      <c r="IWO20" s="411"/>
      <c r="IWW20" s="411"/>
      <c r="IXE20" s="411"/>
      <c r="IXM20" s="411"/>
      <c r="IXU20" s="411"/>
      <c r="IYC20" s="411"/>
      <c r="IYK20" s="411"/>
      <c r="IYS20" s="411"/>
      <c r="IZA20" s="411"/>
      <c r="IZI20" s="411"/>
      <c r="IZQ20" s="411"/>
      <c r="IZY20" s="411"/>
      <c r="JAG20" s="411"/>
      <c r="JAO20" s="411"/>
      <c r="JAW20" s="411"/>
      <c r="JBE20" s="411"/>
      <c r="JBM20" s="411"/>
      <c r="JBU20" s="411"/>
      <c r="JCC20" s="411"/>
      <c r="JCK20" s="411"/>
      <c r="JCS20" s="411"/>
      <c r="JDA20" s="411"/>
      <c r="JDI20" s="411"/>
      <c r="JDQ20" s="411"/>
      <c r="JDY20" s="411"/>
      <c r="JEG20" s="411"/>
      <c r="JEO20" s="411"/>
      <c r="JEW20" s="411"/>
      <c r="JFE20" s="411"/>
      <c r="JFM20" s="411"/>
      <c r="JFU20" s="411"/>
      <c r="JGC20" s="411"/>
      <c r="JGK20" s="411"/>
      <c r="JGS20" s="411"/>
      <c r="JHA20" s="411"/>
      <c r="JHI20" s="411"/>
      <c r="JHQ20" s="411"/>
      <c r="JHY20" s="411"/>
      <c r="JIG20" s="411"/>
      <c r="JIO20" s="411"/>
      <c r="JIW20" s="411"/>
      <c r="JJE20" s="411"/>
      <c r="JJM20" s="411"/>
      <c r="JJU20" s="411"/>
      <c r="JKC20" s="411"/>
      <c r="JKK20" s="411"/>
      <c r="JKS20" s="411"/>
      <c r="JLA20" s="411"/>
      <c r="JLI20" s="411"/>
      <c r="JLQ20" s="411"/>
      <c r="JLY20" s="411"/>
      <c r="JMG20" s="411"/>
      <c r="JMO20" s="411"/>
      <c r="JMW20" s="411"/>
      <c r="JNE20" s="411"/>
      <c r="JNM20" s="411"/>
      <c r="JNU20" s="411"/>
      <c r="JOC20" s="411"/>
      <c r="JOK20" s="411"/>
      <c r="JOS20" s="411"/>
      <c r="JPA20" s="411"/>
      <c r="JPI20" s="411"/>
      <c r="JPQ20" s="411"/>
      <c r="JPY20" s="411"/>
      <c r="JQG20" s="411"/>
      <c r="JQO20" s="411"/>
      <c r="JQW20" s="411"/>
      <c r="JRE20" s="411"/>
      <c r="JRM20" s="411"/>
      <c r="JRU20" s="411"/>
      <c r="JSC20" s="411"/>
      <c r="JSK20" s="411"/>
      <c r="JSS20" s="411"/>
      <c r="JTA20" s="411"/>
      <c r="JTI20" s="411"/>
      <c r="JTQ20" s="411"/>
      <c r="JTY20" s="411"/>
      <c r="JUG20" s="411"/>
      <c r="JUO20" s="411"/>
      <c r="JUW20" s="411"/>
      <c r="JVE20" s="411"/>
      <c r="JVM20" s="411"/>
      <c r="JVU20" s="411"/>
      <c r="JWC20" s="411"/>
      <c r="JWK20" s="411"/>
      <c r="JWS20" s="411"/>
      <c r="JXA20" s="411"/>
      <c r="JXI20" s="411"/>
      <c r="JXQ20" s="411"/>
      <c r="JXY20" s="411"/>
      <c r="JYG20" s="411"/>
      <c r="JYO20" s="411"/>
      <c r="JYW20" s="411"/>
      <c r="JZE20" s="411"/>
      <c r="JZM20" s="411"/>
      <c r="JZU20" s="411"/>
      <c r="KAC20" s="411"/>
      <c r="KAK20" s="411"/>
      <c r="KAS20" s="411"/>
      <c r="KBA20" s="411"/>
      <c r="KBI20" s="411"/>
      <c r="KBQ20" s="411"/>
      <c r="KBY20" s="411"/>
      <c r="KCG20" s="411"/>
      <c r="KCO20" s="411"/>
      <c r="KCW20" s="411"/>
      <c r="KDE20" s="411"/>
      <c r="KDM20" s="411"/>
      <c r="KDU20" s="411"/>
      <c r="KEC20" s="411"/>
      <c r="KEK20" s="411"/>
      <c r="KES20" s="411"/>
      <c r="KFA20" s="411"/>
      <c r="KFI20" s="411"/>
      <c r="KFQ20" s="411"/>
      <c r="KFY20" s="411"/>
      <c r="KGG20" s="411"/>
      <c r="KGO20" s="411"/>
      <c r="KGW20" s="411"/>
      <c r="KHE20" s="411"/>
      <c r="KHM20" s="411"/>
      <c r="KHU20" s="411"/>
      <c r="KIC20" s="411"/>
      <c r="KIK20" s="411"/>
      <c r="KIS20" s="411"/>
      <c r="KJA20" s="411"/>
      <c r="KJI20" s="411"/>
      <c r="KJQ20" s="411"/>
      <c r="KJY20" s="411"/>
      <c r="KKG20" s="411"/>
      <c r="KKO20" s="411"/>
      <c r="KKW20" s="411"/>
      <c r="KLE20" s="411"/>
      <c r="KLM20" s="411"/>
      <c r="KLU20" s="411"/>
      <c r="KMC20" s="411"/>
      <c r="KMK20" s="411"/>
      <c r="KMS20" s="411"/>
      <c r="KNA20" s="411"/>
      <c r="KNI20" s="411"/>
      <c r="KNQ20" s="411"/>
      <c r="KNY20" s="411"/>
      <c r="KOG20" s="411"/>
      <c r="KOO20" s="411"/>
      <c r="KOW20" s="411"/>
      <c r="KPE20" s="411"/>
      <c r="KPM20" s="411"/>
      <c r="KPU20" s="411"/>
      <c r="KQC20" s="411"/>
      <c r="KQK20" s="411"/>
      <c r="KQS20" s="411"/>
      <c r="KRA20" s="411"/>
      <c r="KRI20" s="411"/>
      <c r="KRQ20" s="411"/>
      <c r="KRY20" s="411"/>
      <c r="KSG20" s="411"/>
      <c r="KSO20" s="411"/>
      <c r="KSW20" s="411"/>
      <c r="KTE20" s="411"/>
      <c r="KTM20" s="411"/>
      <c r="KTU20" s="411"/>
      <c r="KUC20" s="411"/>
      <c r="KUK20" s="411"/>
      <c r="KUS20" s="411"/>
      <c r="KVA20" s="411"/>
      <c r="KVI20" s="411"/>
      <c r="KVQ20" s="411"/>
      <c r="KVY20" s="411"/>
      <c r="KWG20" s="411"/>
      <c r="KWO20" s="411"/>
      <c r="KWW20" s="411"/>
      <c r="KXE20" s="411"/>
      <c r="KXM20" s="411"/>
      <c r="KXU20" s="411"/>
      <c r="KYC20" s="411"/>
      <c r="KYK20" s="411"/>
      <c r="KYS20" s="411"/>
      <c r="KZA20" s="411"/>
      <c r="KZI20" s="411"/>
      <c r="KZQ20" s="411"/>
      <c r="KZY20" s="411"/>
      <c r="LAG20" s="411"/>
      <c r="LAO20" s="411"/>
      <c r="LAW20" s="411"/>
      <c r="LBE20" s="411"/>
      <c r="LBM20" s="411"/>
      <c r="LBU20" s="411"/>
      <c r="LCC20" s="411"/>
      <c r="LCK20" s="411"/>
      <c r="LCS20" s="411"/>
      <c r="LDA20" s="411"/>
      <c r="LDI20" s="411"/>
      <c r="LDQ20" s="411"/>
      <c r="LDY20" s="411"/>
      <c r="LEG20" s="411"/>
      <c r="LEO20" s="411"/>
      <c r="LEW20" s="411"/>
      <c r="LFE20" s="411"/>
      <c r="LFM20" s="411"/>
      <c r="LFU20" s="411"/>
      <c r="LGC20" s="411"/>
      <c r="LGK20" s="411"/>
      <c r="LGS20" s="411"/>
      <c r="LHA20" s="411"/>
      <c r="LHI20" s="411"/>
      <c r="LHQ20" s="411"/>
      <c r="LHY20" s="411"/>
      <c r="LIG20" s="411"/>
      <c r="LIO20" s="411"/>
      <c r="LIW20" s="411"/>
      <c r="LJE20" s="411"/>
      <c r="LJM20" s="411"/>
      <c r="LJU20" s="411"/>
      <c r="LKC20" s="411"/>
      <c r="LKK20" s="411"/>
      <c r="LKS20" s="411"/>
      <c r="LLA20" s="411"/>
      <c r="LLI20" s="411"/>
      <c r="LLQ20" s="411"/>
      <c r="LLY20" s="411"/>
      <c r="LMG20" s="411"/>
      <c r="LMO20" s="411"/>
      <c r="LMW20" s="411"/>
      <c r="LNE20" s="411"/>
      <c r="LNM20" s="411"/>
      <c r="LNU20" s="411"/>
      <c r="LOC20" s="411"/>
      <c r="LOK20" s="411"/>
      <c r="LOS20" s="411"/>
      <c r="LPA20" s="411"/>
      <c r="LPI20" s="411"/>
      <c r="LPQ20" s="411"/>
      <c r="LPY20" s="411"/>
      <c r="LQG20" s="411"/>
      <c r="LQO20" s="411"/>
      <c r="LQW20" s="411"/>
      <c r="LRE20" s="411"/>
      <c r="LRM20" s="411"/>
      <c r="LRU20" s="411"/>
      <c r="LSC20" s="411"/>
      <c r="LSK20" s="411"/>
      <c r="LSS20" s="411"/>
      <c r="LTA20" s="411"/>
      <c r="LTI20" s="411"/>
      <c r="LTQ20" s="411"/>
      <c r="LTY20" s="411"/>
      <c r="LUG20" s="411"/>
      <c r="LUO20" s="411"/>
      <c r="LUW20" s="411"/>
      <c r="LVE20" s="411"/>
      <c r="LVM20" s="411"/>
      <c r="LVU20" s="411"/>
      <c r="LWC20" s="411"/>
      <c r="LWK20" s="411"/>
      <c r="LWS20" s="411"/>
      <c r="LXA20" s="411"/>
      <c r="LXI20" s="411"/>
      <c r="LXQ20" s="411"/>
      <c r="LXY20" s="411"/>
      <c r="LYG20" s="411"/>
      <c r="LYO20" s="411"/>
      <c r="LYW20" s="411"/>
      <c r="LZE20" s="411"/>
      <c r="LZM20" s="411"/>
      <c r="LZU20" s="411"/>
      <c r="MAC20" s="411"/>
      <c r="MAK20" s="411"/>
      <c r="MAS20" s="411"/>
      <c r="MBA20" s="411"/>
      <c r="MBI20" s="411"/>
      <c r="MBQ20" s="411"/>
      <c r="MBY20" s="411"/>
      <c r="MCG20" s="411"/>
      <c r="MCO20" s="411"/>
      <c r="MCW20" s="411"/>
      <c r="MDE20" s="411"/>
      <c r="MDM20" s="411"/>
      <c r="MDU20" s="411"/>
      <c r="MEC20" s="411"/>
      <c r="MEK20" s="411"/>
      <c r="MES20" s="411"/>
      <c r="MFA20" s="411"/>
      <c r="MFI20" s="411"/>
      <c r="MFQ20" s="411"/>
      <c r="MFY20" s="411"/>
      <c r="MGG20" s="411"/>
      <c r="MGO20" s="411"/>
      <c r="MGW20" s="411"/>
      <c r="MHE20" s="411"/>
      <c r="MHM20" s="411"/>
      <c r="MHU20" s="411"/>
      <c r="MIC20" s="411"/>
      <c r="MIK20" s="411"/>
      <c r="MIS20" s="411"/>
      <c r="MJA20" s="411"/>
      <c r="MJI20" s="411"/>
      <c r="MJQ20" s="411"/>
      <c r="MJY20" s="411"/>
      <c r="MKG20" s="411"/>
      <c r="MKO20" s="411"/>
      <c r="MKW20" s="411"/>
      <c r="MLE20" s="411"/>
      <c r="MLM20" s="411"/>
      <c r="MLU20" s="411"/>
      <c r="MMC20" s="411"/>
      <c r="MMK20" s="411"/>
      <c r="MMS20" s="411"/>
      <c r="MNA20" s="411"/>
      <c r="MNI20" s="411"/>
      <c r="MNQ20" s="411"/>
      <c r="MNY20" s="411"/>
      <c r="MOG20" s="411"/>
      <c r="MOO20" s="411"/>
      <c r="MOW20" s="411"/>
      <c r="MPE20" s="411"/>
      <c r="MPM20" s="411"/>
      <c r="MPU20" s="411"/>
      <c r="MQC20" s="411"/>
      <c r="MQK20" s="411"/>
      <c r="MQS20" s="411"/>
      <c r="MRA20" s="411"/>
      <c r="MRI20" s="411"/>
      <c r="MRQ20" s="411"/>
      <c r="MRY20" s="411"/>
      <c r="MSG20" s="411"/>
      <c r="MSO20" s="411"/>
      <c r="MSW20" s="411"/>
      <c r="MTE20" s="411"/>
      <c r="MTM20" s="411"/>
      <c r="MTU20" s="411"/>
      <c r="MUC20" s="411"/>
      <c r="MUK20" s="411"/>
      <c r="MUS20" s="411"/>
      <c r="MVA20" s="411"/>
      <c r="MVI20" s="411"/>
      <c r="MVQ20" s="411"/>
      <c r="MVY20" s="411"/>
      <c r="MWG20" s="411"/>
      <c r="MWO20" s="411"/>
      <c r="MWW20" s="411"/>
      <c r="MXE20" s="411"/>
      <c r="MXM20" s="411"/>
      <c r="MXU20" s="411"/>
      <c r="MYC20" s="411"/>
      <c r="MYK20" s="411"/>
      <c r="MYS20" s="411"/>
      <c r="MZA20" s="411"/>
      <c r="MZI20" s="411"/>
      <c r="MZQ20" s="411"/>
      <c r="MZY20" s="411"/>
      <c r="NAG20" s="411"/>
      <c r="NAO20" s="411"/>
      <c r="NAW20" s="411"/>
      <c r="NBE20" s="411"/>
      <c r="NBM20" s="411"/>
      <c r="NBU20" s="411"/>
      <c r="NCC20" s="411"/>
      <c r="NCK20" s="411"/>
      <c r="NCS20" s="411"/>
      <c r="NDA20" s="411"/>
      <c r="NDI20" s="411"/>
      <c r="NDQ20" s="411"/>
      <c r="NDY20" s="411"/>
      <c r="NEG20" s="411"/>
      <c r="NEO20" s="411"/>
      <c r="NEW20" s="411"/>
      <c r="NFE20" s="411"/>
      <c r="NFM20" s="411"/>
      <c r="NFU20" s="411"/>
      <c r="NGC20" s="411"/>
      <c r="NGK20" s="411"/>
      <c r="NGS20" s="411"/>
      <c r="NHA20" s="411"/>
      <c r="NHI20" s="411"/>
      <c r="NHQ20" s="411"/>
      <c r="NHY20" s="411"/>
      <c r="NIG20" s="411"/>
      <c r="NIO20" s="411"/>
      <c r="NIW20" s="411"/>
      <c r="NJE20" s="411"/>
      <c r="NJM20" s="411"/>
      <c r="NJU20" s="411"/>
      <c r="NKC20" s="411"/>
      <c r="NKK20" s="411"/>
      <c r="NKS20" s="411"/>
      <c r="NLA20" s="411"/>
      <c r="NLI20" s="411"/>
      <c r="NLQ20" s="411"/>
      <c r="NLY20" s="411"/>
      <c r="NMG20" s="411"/>
      <c r="NMO20" s="411"/>
      <c r="NMW20" s="411"/>
      <c r="NNE20" s="411"/>
      <c r="NNM20" s="411"/>
      <c r="NNU20" s="411"/>
      <c r="NOC20" s="411"/>
      <c r="NOK20" s="411"/>
      <c r="NOS20" s="411"/>
      <c r="NPA20" s="411"/>
      <c r="NPI20" s="411"/>
      <c r="NPQ20" s="411"/>
      <c r="NPY20" s="411"/>
      <c r="NQG20" s="411"/>
      <c r="NQO20" s="411"/>
      <c r="NQW20" s="411"/>
      <c r="NRE20" s="411"/>
      <c r="NRM20" s="411"/>
      <c r="NRU20" s="411"/>
      <c r="NSC20" s="411"/>
      <c r="NSK20" s="411"/>
      <c r="NSS20" s="411"/>
      <c r="NTA20" s="411"/>
      <c r="NTI20" s="411"/>
      <c r="NTQ20" s="411"/>
      <c r="NTY20" s="411"/>
      <c r="NUG20" s="411"/>
      <c r="NUO20" s="411"/>
      <c r="NUW20" s="411"/>
      <c r="NVE20" s="411"/>
      <c r="NVM20" s="411"/>
      <c r="NVU20" s="411"/>
      <c r="NWC20" s="411"/>
      <c r="NWK20" s="411"/>
      <c r="NWS20" s="411"/>
      <c r="NXA20" s="411"/>
      <c r="NXI20" s="411"/>
      <c r="NXQ20" s="411"/>
      <c r="NXY20" s="411"/>
      <c r="NYG20" s="411"/>
      <c r="NYO20" s="411"/>
      <c r="NYW20" s="411"/>
      <c r="NZE20" s="411"/>
      <c r="NZM20" s="411"/>
      <c r="NZU20" s="411"/>
      <c r="OAC20" s="411"/>
      <c r="OAK20" s="411"/>
      <c r="OAS20" s="411"/>
      <c r="OBA20" s="411"/>
      <c r="OBI20" s="411"/>
      <c r="OBQ20" s="411"/>
      <c r="OBY20" s="411"/>
      <c r="OCG20" s="411"/>
      <c r="OCO20" s="411"/>
      <c r="OCW20" s="411"/>
      <c r="ODE20" s="411"/>
      <c r="ODM20" s="411"/>
      <c r="ODU20" s="411"/>
      <c r="OEC20" s="411"/>
      <c r="OEK20" s="411"/>
      <c r="OES20" s="411"/>
      <c r="OFA20" s="411"/>
      <c r="OFI20" s="411"/>
      <c r="OFQ20" s="411"/>
      <c r="OFY20" s="411"/>
      <c r="OGG20" s="411"/>
      <c r="OGO20" s="411"/>
      <c r="OGW20" s="411"/>
      <c r="OHE20" s="411"/>
      <c r="OHM20" s="411"/>
      <c r="OHU20" s="411"/>
      <c r="OIC20" s="411"/>
      <c r="OIK20" s="411"/>
      <c r="OIS20" s="411"/>
      <c r="OJA20" s="411"/>
      <c r="OJI20" s="411"/>
      <c r="OJQ20" s="411"/>
      <c r="OJY20" s="411"/>
      <c r="OKG20" s="411"/>
      <c r="OKO20" s="411"/>
      <c r="OKW20" s="411"/>
      <c r="OLE20" s="411"/>
      <c r="OLM20" s="411"/>
      <c r="OLU20" s="411"/>
      <c r="OMC20" s="411"/>
      <c r="OMK20" s="411"/>
      <c r="OMS20" s="411"/>
      <c r="ONA20" s="411"/>
      <c r="ONI20" s="411"/>
      <c r="ONQ20" s="411"/>
      <c r="ONY20" s="411"/>
      <c r="OOG20" s="411"/>
      <c r="OOO20" s="411"/>
      <c r="OOW20" s="411"/>
      <c r="OPE20" s="411"/>
      <c r="OPM20" s="411"/>
      <c r="OPU20" s="411"/>
      <c r="OQC20" s="411"/>
      <c r="OQK20" s="411"/>
      <c r="OQS20" s="411"/>
      <c r="ORA20" s="411"/>
      <c r="ORI20" s="411"/>
      <c r="ORQ20" s="411"/>
      <c r="ORY20" s="411"/>
      <c r="OSG20" s="411"/>
      <c r="OSO20" s="411"/>
      <c r="OSW20" s="411"/>
      <c r="OTE20" s="411"/>
      <c r="OTM20" s="411"/>
      <c r="OTU20" s="411"/>
      <c r="OUC20" s="411"/>
      <c r="OUK20" s="411"/>
      <c r="OUS20" s="411"/>
      <c r="OVA20" s="411"/>
      <c r="OVI20" s="411"/>
      <c r="OVQ20" s="411"/>
      <c r="OVY20" s="411"/>
      <c r="OWG20" s="411"/>
      <c r="OWO20" s="411"/>
      <c r="OWW20" s="411"/>
      <c r="OXE20" s="411"/>
      <c r="OXM20" s="411"/>
      <c r="OXU20" s="411"/>
      <c r="OYC20" s="411"/>
      <c r="OYK20" s="411"/>
      <c r="OYS20" s="411"/>
      <c r="OZA20" s="411"/>
      <c r="OZI20" s="411"/>
      <c r="OZQ20" s="411"/>
      <c r="OZY20" s="411"/>
      <c r="PAG20" s="411"/>
      <c r="PAO20" s="411"/>
      <c r="PAW20" s="411"/>
      <c r="PBE20" s="411"/>
      <c r="PBM20" s="411"/>
      <c r="PBU20" s="411"/>
      <c r="PCC20" s="411"/>
      <c r="PCK20" s="411"/>
      <c r="PCS20" s="411"/>
      <c r="PDA20" s="411"/>
      <c r="PDI20" s="411"/>
      <c r="PDQ20" s="411"/>
      <c r="PDY20" s="411"/>
      <c r="PEG20" s="411"/>
      <c r="PEO20" s="411"/>
      <c r="PEW20" s="411"/>
      <c r="PFE20" s="411"/>
      <c r="PFM20" s="411"/>
      <c r="PFU20" s="411"/>
      <c r="PGC20" s="411"/>
      <c r="PGK20" s="411"/>
      <c r="PGS20" s="411"/>
      <c r="PHA20" s="411"/>
      <c r="PHI20" s="411"/>
      <c r="PHQ20" s="411"/>
      <c r="PHY20" s="411"/>
      <c r="PIG20" s="411"/>
      <c r="PIO20" s="411"/>
      <c r="PIW20" s="411"/>
      <c r="PJE20" s="411"/>
      <c r="PJM20" s="411"/>
      <c r="PJU20" s="411"/>
      <c r="PKC20" s="411"/>
      <c r="PKK20" s="411"/>
      <c r="PKS20" s="411"/>
      <c r="PLA20" s="411"/>
      <c r="PLI20" s="411"/>
      <c r="PLQ20" s="411"/>
      <c r="PLY20" s="411"/>
      <c r="PMG20" s="411"/>
      <c r="PMO20" s="411"/>
      <c r="PMW20" s="411"/>
      <c r="PNE20" s="411"/>
      <c r="PNM20" s="411"/>
      <c r="PNU20" s="411"/>
      <c r="POC20" s="411"/>
      <c r="POK20" s="411"/>
      <c r="POS20" s="411"/>
      <c r="PPA20" s="411"/>
      <c r="PPI20" s="411"/>
      <c r="PPQ20" s="411"/>
      <c r="PPY20" s="411"/>
      <c r="PQG20" s="411"/>
      <c r="PQO20" s="411"/>
      <c r="PQW20" s="411"/>
      <c r="PRE20" s="411"/>
      <c r="PRM20" s="411"/>
      <c r="PRU20" s="411"/>
      <c r="PSC20" s="411"/>
      <c r="PSK20" s="411"/>
      <c r="PSS20" s="411"/>
      <c r="PTA20" s="411"/>
      <c r="PTI20" s="411"/>
      <c r="PTQ20" s="411"/>
      <c r="PTY20" s="411"/>
      <c r="PUG20" s="411"/>
      <c r="PUO20" s="411"/>
      <c r="PUW20" s="411"/>
      <c r="PVE20" s="411"/>
      <c r="PVM20" s="411"/>
      <c r="PVU20" s="411"/>
      <c r="PWC20" s="411"/>
      <c r="PWK20" s="411"/>
      <c r="PWS20" s="411"/>
      <c r="PXA20" s="411"/>
      <c r="PXI20" s="411"/>
      <c r="PXQ20" s="411"/>
      <c r="PXY20" s="411"/>
      <c r="PYG20" s="411"/>
      <c r="PYO20" s="411"/>
      <c r="PYW20" s="411"/>
      <c r="PZE20" s="411"/>
      <c r="PZM20" s="411"/>
      <c r="PZU20" s="411"/>
      <c r="QAC20" s="411"/>
      <c r="QAK20" s="411"/>
      <c r="QAS20" s="411"/>
      <c r="QBA20" s="411"/>
      <c r="QBI20" s="411"/>
      <c r="QBQ20" s="411"/>
      <c r="QBY20" s="411"/>
      <c r="QCG20" s="411"/>
      <c r="QCO20" s="411"/>
      <c r="QCW20" s="411"/>
      <c r="QDE20" s="411"/>
      <c r="QDM20" s="411"/>
      <c r="QDU20" s="411"/>
      <c r="QEC20" s="411"/>
      <c r="QEK20" s="411"/>
      <c r="QES20" s="411"/>
      <c r="QFA20" s="411"/>
      <c r="QFI20" s="411"/>
      <c r="QFQ20" s="411"/>
      <c r="QFY20" s="411"/>
      <c r="QGG20" s="411"/>
      <c r="QGO20" s="411"/>
      <c r="QGW20" s="411"/>
      <c r="QHE20" s="411"/>
      <c r="QHM20" s="411"/>
      <c r="QHU20" s="411"/>
      <c r="QIC20" s="411"/>
      <c r="QIK20" s="411"/>
      <c r="QIS20" s="411"/>
      <c r="QJA20" s="411"/>
      <c r="QJI20" s="411"/>
      <c r="QJQ20" s="411"/>
      <c r="QJY20" s="411"/>
      <c r="QKG20" s="411"/>
      <c r="QKO20" s="411"/>
      <c r="QKW20" s="411"/>
      <c r="QLE20" s="411"/>
      <c r="QLM20" s="411"/>
      <c r="QLU20" s="411"/>
      <c r="QMC20" s="411"/>
      <c r="QMK20" s="411"/>
      <c r="QMS20" s="411"/>
      <c r="QNA20" s="411"/>
      <c r="QNI20" s="411"/>
      <c r="QNQ20" s="411"/>
      <c r="QNY20" s="411"/>
      <c r="QOG20" s="411"/>
      <c r="QOO20" s="411"/>
      <c r="QOW20" s="411"/>
      <c r="QPE20" s="411"/>
      <c r="QPM20" s="411"/>
      <c r="QPU20" s="411"/>
      <c r="QQC20" s="411"/>
      <c r="QQK20" s="411"/>
      <c r="QQS20" s="411"/>
      <c r="QRA20" s="411"/>
      <c r="QRI20" s="411"/>
      <c r="QRQ20" s="411"/>
      <c r="QRY20" s="411"/>
      <c r="QSG20" s="411"/>
      <c r="QSO20" s="411"/>
      <c r="QSW20" s="411"/>
      <c r="QTE20" s="411"/>
      <c r="QTM20" s="411"/>
      <c r="QTU20" s="411"/>
      <c r="QUC20" s="411"/>
      <c r="QUK20" s="411"/>
      <c r="QUS20" s="411"/>
      <c r="QVA20" s="411"/>
      <c r="QVI20" s="411"/>
      <c r="QVQ20" s="411"/>
      <c r="QVY20" s="411"/>
      <c r="QWG20" s="411"/>
      <c r="QWO20" s="411"/>
      <c r="QWW20" s="411"/>
      <c r="QXE20" s="411"/>
      <c r="QXM20" s="411"/>
      <c r="QXU20" s="411"/>
      <c r="QYC20" s="411"/>
      <c r="QYK20" s="411"/>
      <c r="QYS20" s="411"/>
      <c r="QZA20" s="411"/>
      <c r="QZI20" s="411"/>
      <c r="QZQ20" s="411"/>
      <c r="QZY20" s="411"/>
      <c r="RAG20" s="411"/>
      <c r="RAO20" s="411"/>
      <c r="RAW20" s="411"/>
      <c r="RBE20" s="411"/>
      <c r="RBM20" s="411"/>
      <c r="RBU20" s="411"/>
      <c r="RCC20" s="411"/>
      <c r="RCK20" s="411"/>
      <c r="RCS20" s="411"/>
      <c r="RDA20" s="411"/>
      <c r="RDI20" s="411"/>
      <c r="RDQ20" s="411"/>
      <c r="RDY20" s="411"/>
      <c r="REG20" s="411"/>
      <c r="REO20" s="411"/>
      <c r="REW20" s="411"/>
      <c r="RFE20" s="411"/>
      <c r="RFM20" s="411"/>
      <c r="RFU20" s="411"/>
      <c r="RGC20" s="411"/>
      <c r="RGK20" s="411"/>
      <c r="RGS20" s="411"/>
      <c r="RHA20" s="411"/>
      <c r="RHI20" s="411"/>
      <c r="RHQ20" s="411"/>
      <c r="RHY20" s="411"/>
      <c r="RIG20" s="411"/>
      <c r="RIO20" s="411"/>
      <c r="RIW20" s="411"/>
      <c r="RJE20" s="411"/>
      <c r="RJM20" s="411"/>
      <c r="RJU20" s="411"/>
      <c r="RKC20" s="411"/>
      <c r="RKK20" s="411"/>
      <c r="RKS20" s="411"/>
      <c r="RLA20" s="411"/>
      <c r="RLI20" s="411"/>
      <c r="RLQ20" s="411"/>
      <c r="RLY20" s="411"/>
      <c r="RMG20" s="411"/>
      <c r="RMO20" s="411"/>
      <c r="RMW20" s="411"/>
      <c r="RNE20" s="411"/>
      <c r="RNM20" s="411"/>
      <c r="RNU20" s="411"/>
      <c r="ROC20" s="411"/>
      <c r="ROK20" s="411"/>
      <c r="ROS20" s="411"/>
      <c r="RPA20" s="411"/>
      <c r="RPI20" s="411"/>
      <c r="RPQ20" s="411"/>
      <c r="RPY20" s="411"/>
      <c r="RQG20" s="411"/>
      <c r="RQO20" s="411"/>
      <c r="RQW20" s="411"/>
      <c r="RRE20" s="411"/>
      <c r="RRM20" s="411"/>
      <c r="RRU20" s="411"/>
      <c r="RSC20" s="411"/>
      <c r="RSK20" s="411"/>
      <c r="RSS20" s="411"/>
      <c r="RTA20" s="411"/>
      <c r="RTI20" s="411"/>
      <c r="RTQ20" s="411"/>
      <c r="RTY20" s="411"/>
      <c r="RUG20" s="411"/>
      <c r="RUO20" s="411"/>
      <c r="RUW20" s="411"/>
      <c r="RVE20" s="411"/>
      <c r="RVM20" s="411"/>
      <c r="RVU20" s="411"/>
      <c r="RWC20" s="411"/>
      <c r="RWK20" s="411"/>
      <c r="RWS20" s="411"/>
      <c r="RXA20" s="411"/>
      <c r="RXI20" s="411"/>
      <c r="RXQ20" s="411"/>
      <c r="RXY20" s="411"/>
      <c r="RYG20" s="411"/>
      <c r="RYO20" s="411"/>
      <c r="RYW20" s="411"/>
      <c r="RZE20" s="411"/>
      <c r="RZM20" s="411"/>
      <c r="RZU20" s="411"/>
      <c r="SAC20" s="411"/>
      <c r="SAK20" s="411"/>
      <c r="SAS20" s="411"/>
      <c r="SBA20" s="411"/>
      <c r="SBI20" s="411"/>
      <c r="SBQ20" s="411"/>
      <c r="SBY20" s="411"/>
      <c r="SCG20" s="411"/>
      <c r="SCO20" s="411"/>
      <c r="SCW20" s="411"/>
      <c r="SDE20" s="411"/>
      <c r="SDM20" s="411"/>
      <c r="SDU20" s="411"/>
      <c r="SEC20" s="411"/>
      <c r="SEK20" s="411"/>
      <c r="SES20" s="411"/>
      <c r="SFA20" s="411"/>
      <c r="SFI20" s="411"/>
      <c r="SFQ20" s="411"/>
      <c r="SFY20" s="411"/>
      <c r="SGG20" s="411"/>
      <c r="SGO20" s="411"/>
      <c r="SGW20" s="411"/>
      <c r="SHE20" s="411"/>
      <c r="SHM20" s="411"/>
      <c r="SHU20" s="411"/>
      <c r="SIC20" s="411"/>
      <c r="SIK20" s="411"/>
      <c r="SIS20" s="411"/>
      <c r="SJA20" s="411"/>
      <c r="SJI20" s="411"/>
      <c r="SJQ20" s="411"/>
      <c r="SJY20" s="411"/>
      <c r="SKG20" s="411"/>
      <c r="SKO20" s="411"/>
      <c r="SKW20" s="411"/>
      <c r="SLE20" s="411"/>
      <c r="SLM20" s="411"/>
      <c r="SLU20" s="411"/>
      <c r="SMC20" s="411"/>
      <c r="SMK20" s="411"/>
      <c r="SMS20" s="411"/>
      <c r="SNA20" s="411"/>
      <c r="SNI20" s="411"/>
      <c r="SNQ20" s="411"/>
      <c r="SNY20" s="411"/>
      <c r="SOG20" s="411"/>
      <c r="SOO20" s="411"/>
      <c r="SOW20" s="411"/>
      <c r="SPE20" s="411"/>
      <c r="SPM20" s="411"/>
      <c r="SPU20" s="411"/>
      <c r="SQC20" s="411"/>
      <c r="SQK20" s="411"/>
      <c r="SQS20" s="411"/>
      <c r="SRA20" s="411"/>
      <c r="SRI20" s="411"/>
      <c r="SRQ20" s="411"/>
      <c r="SRY20" s="411"/>
      <c r="SSG20" s="411"/>
      <c r="SSO20" s="411"/>
      <c r="SSW20" s="411"/>
      <c r="STE20" s="411"/>
      <c r="STM20" s="411"/>
      <c r="STU20" s="411"/>
      <c r="SUC20" s="411"/>
      <c r="SUK20" s="411"/>
      <c r="SUS20" s="411"/>
      <c r="SVA20" s="411"/>
      <c r="SVI20" s="411"/>
      <c r="SVQ20" s="411"/>
      <c r="SVY20" s="411"/>
      <c r="SWG20" s="411"/>
      <c r="SWO20" s="411"/>
      <c r="SWW20" s="411"/>
      <c r="SXE20" s="411"/>
      <c r="SXM20" s="411"/>
      <c r="SXU20" s="411"/>
      <c r="SYC20" s="411"/>
      <c r="SYK20" s="411"/>
      <c r="SYS20" s="411"/>
      <c r="SZA20" s="411"/>
      <c r="SZI20" s="411"/>
      <c r="SZQ20" s="411"/>
      <c r="SZY20" s="411"/>
      <c r="TAG20" s="411"/>
      <c r="TAO20" s="411"/>
      <c r="TAW20" s="411"/>
      <c r="TBE20" s="411"/>
      <c r="TBM20" s="411"/>
      <c r="TBU20" s="411"/>
      <c r="TCC20" s="411"/>
      <c r="TCK20" s="411"/>
      <c r="TCS20" s="411"/>
      <c r="TDA20" s="411"/>
      <c r="TDI20" s="411"/>
      <c r="TDQ20" s="411"/>
      <c r="TDY20" s="411"/>
      <c r="TEG20" s="411"/>
      <c r="TEO20" s="411"/>
      <c r="TEW20" s="411"/>
      <c r="TFE20" s="411"/>
      <c r="TFM20" s="411"/>
      <c r="TFU20" s="411"/>
      <c r="TGC20" s="411"/>
      <c r="TGK20" s="411"/>
      <c r="TGS20" s="411"/>
      <c r="THA20" s="411"/>
      <c r="THI20" s="411"/>
      <c r="THQ20" s="411"/>
      <c r="THY20" s="411"/>
      <c r="TIG20" s="411"/>
      <c r="TIO20" s="411"/>
      <c r="TIW20" s="411"/>
      <c r="TJE20" s="411"/>
      <c r="TJM20" s="411"/>
      <c r="TJU20" s="411"/>
      <c r="TKC20" s="411"/>
      <c r="TKK20" s="411"/>
      <c r="TKS20" s="411"/>
      <c r="TLA20" s="411"/>
      <c r="TLI20" s="411"/>
      <c r="TLQ20" s="411"/>
      <c r="TLY20" s="411"/>
      <c r="TMG20" s="411"/>
      <c r="TMO20" s="411"/>
      <c r="TMW20" s="411"/>
      <c r="TNE20" s="411"/>
      <c r="TNM20" s="411"/>
      <c r="TNU20" s="411"/>
      <c r="TOC20" s="411"/>
      <c r="TOK20" s="411"/>
      <c r="TOS20" s="411"/>
      <c r="TPA20" s="411"/>
      <c r="TPI20" s="411"/>
      <c r="TPQ20" s="411"/>
      <c r="TPY20" s="411"/>
      <c r="TQG20" s="411"/>
      <c r="TQO20" s="411"/>
      <c r="TQW20" s="411"/>
      <c r="TRE20" s="411"/>
      <c r="TRM20" s="411"/>
      <c r="TRU20" s="411"/>
      <c r="TSC20" s="411"/>
      <c r="TSK20" s="411"/>
      <c r="TSS20" s="411"/>
      <c r="TTA20" s="411"/>
      <c r="TTI20" s="411"/>
      <c r="TTQ20" s="411"/>
      <c r="TTY20" s="411"/>
      <c r="TUG20" s="411"/>
      <c r="TUO20" s="411"/>
      <c r="TUW20" s="411"/>
      <c r="TVE20" s="411"/>
      <c r="TVM20" s="411"/>
      <c r="TVU20" s="411"/>
      <c r="TWC20" s="411"/>
      <c r="TWK20" s="411"/>
      <c r="TWS20" s="411"/>
      <c r="TXA20" s="411"/>
      <c r="TXI20" s="411"/>
      <c r="TXQ20" s="411"/>
      <c r="TXY20" s="411"/>
      <c r="TYG20" s="411"/>
      <c r="TYO20" s="411"/>
      <c r="TYW20" s="411"/>
      <c r="TZE20" s="411"/>
      <c r="TZM20" s="411"/>
      <c r="TZU20" s="411"/>
      <c r="UAC20" s="411"/>
      <c r="UAK20" s="411"/>
      <c r="UAS20" s="411"/>
      <c r="UBA20" s="411"/>
      <c r="UBI20" s="411"/>
      <c r="UBQ20" s="411"/>
      <c r="UBY20" s="411"/>
      <c r="UCG20" s="411"/>
      <c r="UCO20" s="411"/>
      <c r="UCW20" s="411"/>
      <c r="UDE20" s="411"/>
      <c r="UDM20" s="411"/>
      <c r="UDU20" s="411"/>
      <c r="UEC20" s="411"/>
      <c r="UEK20" s="411"/>
      <c r="UES20" s="411"/>
      <c r="UFA20" s="411"/>
      <c r="UFI20" s="411"/>
      <c r="UFQ20" s="411"/>
      <c r="UFY20" s="411"/>
      <c r="UGG20" s="411"/>
      <c r="UGO20" s="411"/>
      <c r="UGW20" s="411"/>
      <c r="UHE20" s="411"/>
      <c r="UHM20" s="411"/>
      <c r="UHU20" s="411"/>
      <c r="UIC20" s="411"/>
      <c r="UIK20" s="411"/>
      <c r="UIS20" s="411"/>
      <c r="UJA20" s="411"/>
      <c r="UJI20" s="411"/>
      <c r="UJQ20" s="411"/>
      <c r="UJY20" s="411"/>
      <c r="UKG20" s="411"/>
      <c r="UKO20" s="411"/>
      <c r="UKW20" s="411"/>
      <c r="ULE20" s="411"/>
      <c r="ULM20" s="411"/>
      <c r="ULU20" s="411"/>
      <c r="UMC20" s="411"/>
      <c r="UMK20" s="411"/>
      <c r="UMS20" s="411"/>
      <c r="UNA20" s="411"/>
      <c r="UNI20" s="411"/>
      <c r="UNQ20" s="411"/>
      <c r="UNY20" s="411"/>
      <c r="UOG20" s="411"/>
      <c r="UOO20" s="411"/>
      <c r="UOW20" s="411"/>
      <c r="UPE20" s="411"/>
      <c r="UPM20" s="411"/>
      <c r="UPU20" s="411"/>
      <c r="UQC20" s="411"/>
      <c r="UQK20" s="411"/>
      <c r="UQS20" s="411"/>
      <c r="URA20" s="411"/>
      <c r="URI20" s="411"/>
      <c r="URQ20" s="411"/>
      <c r="URY20" s="411"/>
      <c r="USG20" s="411"/>
      <c r="USO20" s="411"/>
      <c r="USW20" s="411"/>
      <c r="UTE20" s="411"/>
      <c r="UTM20" s="411"/>
      <c r="UTU20" s="411"/>
      <c r="UUC20" s="411"/>
      <c r="UUK20" s="411"/>
      <c r="UUS20" s="411"/>
      <c r="UVA20" s="411"/>
      <c r="UVI20" s="411"/>
      <c r="UVQ20" s="411"/>
      <c r="UVY20" s="411"/>
      <c r="UWG20" s="411"/>
      <c r="UWO20" s="411"/>
      <c r="UWW20" s="411"/>
      <c r="UXE20" s="411"/>
      <c r="UXM20" s="411"/>
      <c r="UXU20" s="411"/>
      <c r="UYC20" s="411"/>
      <c r="UYK20" s="411"/>
      <c r="UYS20" s="411"/>
      <c r="UZA20" s="411"/>
      <c r="UZI20" s="411"/>
      <c r="UZQ20" s="411"/>
      <c r="UZY20" s="411"/>
      <c r="VAG20" s="411"/>
      <c r="VAO20" s="411"/>
      <c r="VAW20" s="411"/>
      <c r="VBE20" s="411"/>
      <c r="VBM20" s="411"/>
      <c r="VBU20" s="411"/>
      <c r="VCC20" s="411"/>
      <c r="VCK20" s="411"/>
      <c r="VCS20" s="411"/>
      <c r="VDA20" s="411"/>
      <c r="VDI20" s="411"/>
      <c r="VDQ20" s="411"/>
      <c r="VDY20" s="411"/>
      <c r="VEG20" s="411"/>
      <c r="VEO20" s="411"/>
      <c r="VEW20" s="411"/>
      <c r="VFE20" s="411"/>
      <c r="VFM20" s="411"/>
      <c r="VFU20" s="411"/>
      <c r="VGC20" s="411"/>
      <c r="VGK20" s="411"/>
      <c r="VGS20" s="411"/>
      <c r="VHA20" s="411"/>
      <c r="VHI20" s="411"/>
      <c r="VHQ20" s="411"/>
      <c r="VHY20" s="411"/>
      <c r="VIG20" s="411"/>
      <c r="VIO20" s="411"/>
      <c r="VIW20" s="411"/>
      <c r="VJE20" s="411"/>
      <c r="VJM20" s="411"/>
      <c r="VJU20" s="411"/>
      <c r="VKC20" s="411"/>
      <c r="VKK20" s="411"/>
      <c r="VKS20" s="411"/>
      <c r="VLA20" s="411"/>
      <c r="VLI20" s="411"/>
      <c r="VLQ20" s="411"/>
      <c r="VLY20" s="411"/>
      <c r="VMG20" s="411"/>
      <c r="VMO20" s="411"/>
      <c r="VMW20" s="411"/>
      <c r="VNE20" s="411"/>
      <c r="VNM20" s="411"/>
      <c r="VNU20" s="411"/>
      <c r="VOC20" s="411"/>
      <c r="VOK20" s="411"/>
      <c r="VOS20" s="411"/>
      <c r="VPA20" s="411"/>
      <c r="VPI20" s="411"/>
      <c r="VPQ20" s="411"/>
      <c r="VPY20" s="411"/>
      <c r="VQG20" s="411"/>
      <c r="VQO20" s="411"/>
      <c r="VQW20" s="411"/>
      <c r="VRE20" s="411"/>
      <c r="VRM20" s="411"/>
      <c r="VRU20" s="411"/>
      <c r="VSC20" s="411"/>
      <c r="VSK20" s="411"/>
      <c r="VSS20" s="411"/>
      <c r="VTA20" s="411"/>
      <c r="VTI20" s="411"/>
      <c r="VTQ20" s="411"/>
      <c r="VTY20" s="411"/>
      <c r="VUG20" s="411"/>
      <c r="VUO20" s="411"/>
      <c r="VUW20" s="411"/>
      <c r="VVE20" s="411"/>
      <c r="VVM20" s="411"/>
      <c r="VVU20" s="411"/>
      <c r="VWC20" s="411"/>
      <c r="VWK20" s="411"/>
      <c r="VWS20" s="411"/>
      <c r="VXA20" s="411"/>
      <c r="VXI20" s="411"/>
      <c r="VXQ20" s="411"/>
      <c r="VXY20" s="411"/>
      <c r="VYG20" s="411"/>
      <c r="VYO20" s="411"/>
      <c r="VYW20" s="411"/>
      <c r="VZE20" s="411"/>
      <c r="VZM20" s="411"/>
      <c r="VZU20" s="411"/>
      <c r="WAC20" s="411"/>
      <c r="WAK20" s="411"/>
      <c r="WAS20" s="411"/>
      <c r="WBA20" s="411"/>
      <c r="WBI20" s="411"/>
      <c r="WBQ20" s="411"/>
      <c r="WBY20" s="411"/>
      <c r="WCG20" s="411"/>
      <c r="WCO20" s="411"/>
      <c r="WCW20" s="411"/>
      <c r="WDE20" s="411"/>
      <c r="WDM20" s="411"/>
      <c r="WDU20" s="411"/>
      <c r="WEC20" s="411"/>
      <c r="WEK20" s="411"/>
      <c r="WES20" s="411"/>
      <c r="WFA20" s="411"/>
      <c r="WFI20" s="411"/>
      <c r="WFQ20" s="411"/>
      <c r="WFY20" s="411"/>
      <c r="WGG20" s="411"/>
      <c r="WGO20" s="411"/>
      <c r="WGW20" s="411"/>
      <c r="WHE20" s="411"/>
      <c r="WHM20" s="411"/>
      <c r="WHU20" s="411"/>
      <c r="WIC20" s="411"/>
      <c r="WIK20" s="411"/>
      <c r="WIS20" s="411"/>
      <c r="WJA20" s="411"/>
      <c r="WJI20" s="411"/>
      <c r="WJQ20" s="411"/>
      <c r="WJY20" s="411"/>
      <c r="WKG20" s="411"/>
      <c r="WKO20" s="411"/>
      <c r="WKW20" s="411"/>
      <c r="WLE20" s="411"/>
      <c r="WLM20" s="411"/>
      <c r="WLU20" s="411"/>
      <c r="WMC20" s="411"/>
      <c r="WMK20" s="411"/>
      <c r="WMS20" s="411"/>
      <c r="WNA20" s="411"/>
      <c r="WNI20" s="411"/>
      <c r="WNQ20" s="411"/>
      <c r="WNY20" s="411"/>
      <c r="WOG20" s="411"/>
      <c r="WOO20" s="411"/>
      <c r="WOW20" s="411"/>
      <c r="WPE20" s="411"/>
      <c r="WPM20" s="411"/>
      <c r="WPU20" s="411"/>
      <c r="WQC20" s="411"/>
      <c r="WQK20" s="411"/>
      <c r="WQS20" s="411"/>
      <c r="WRA20" s="411"/>
      <c r="WRI20" s="411"/>
      <c r="WRQ20" s="411"/>
      <c r="WRY20" s="411"/>
      <c r="WSG20" s="411"/>
      <c r="WSO20" s="411"/>
      <c r="WSW20" s="411"/>
      <c r="WTE20" s="411"/>
      <c r="WTM20" s="411"/>
      <c r="WTU20" s="411"/>
      <c r="WUC20" s="411"/>
      <c r="WUK20" s="411"/>
      <c r="WUS20" s="411"/>
      <c r="WVA20" s="411"/>
      <c r="WVI20" s="411"/>
      <c r="WVQ20" s="411"/>
      <c r="WVY20" s="411"/>
      <c r="WWG20" s="411"/>
      <c r="WWO20" s="411"/>
      <c r="WWW20" s="411"/>
      <c r="WXE20" s="411"/>
      <c r="WXM20" s="411"/>
      <c r="WXU20" s="411"/>
      <c r="WYC20" s="411"/>
      <c r="WYK20" s="411"/>
      <c r="WYS20" s="411"/>
      <c r="WZA20" s="411"/>
      <c r="WZI20" s="411"/>
      <c r="WZQ20" s="411"/>
      <c r="WZY20" s="411"/>
      <c r="XAG20" s="411"/>
      <c r="XAO20" s="411"/>
      <c r="XAW20" s="411"/>
      <c r="XBE20" s="411"/>
      <c r="XBM20" s="411"/>
      <c r="XBU20" s="411"/>
      <c r="XCC20" s="411"/>
      <c r="XCK20" s="411"/>
      <c r="XCS20" s="411"/>
      <c r="XDA20" s="411"/>
      <c r="XDI20" s="411"/>
      <c r="XDQ20" s="411"/>
      <c r="XDY20" s="411"/>
      <c r="XEG20" s="411"/>
      <c r="XEO20" s="411"/>
      <c r="XEW20" s="411"/>
    </row>
    <row r="21" spans="1:1017 1025:2041 2049:3065 3073:4089 4097:5113 5121:6137 6145:7161 7169:8185 8193:9209 9217:10233 10241:11257 11265:12281 12289:13305 13313:14329 14337:15353 15361:16377" s="62" customFormat="1" ht="80.25" hidden="1" customHeight="1">
      <c r="A21" s="393"/>
      <c r="B21" s="399"/>
      <c r="C21" s="394"/>
      <c r="D21" s="396"/>
      <c r="E21" s="395"/>
      <c r="F21" s="99"/>
      <c r="G21" s="99"/>
      <c r="H21" s="407"/>
      <c r="I21" s="78">
        <v>66</v>
      </c>
      <c r="J21" s="396"/>
      <c r="K21" s="402"/>
      <c r="L21" s="129"/>
      <c r="M21" s="127"/>
      <c r="Q21" s="411"/>
      <c r="Y21" s="411"/>
      <c r="AG21" s="411"/>
      <c r="AO21" s="411"/>
      <c r="AW21" s="411"/>
      <c r="BE21" s="411"/>
      <c r="BM21" s="411"/>
      <c r="BU21" s="411"/>
      <c r="CC21" s="411"/>
      <c r="CK21" s="411"/>
      <c r="CS21" s="411"/>
      <c r="DA21" s="411"/>
      <c r="DI21" s="411"/>
      <c r="DQ21" s="411"/>
      <c r="DY21" s="411"/>
      <c r="EG21" s="411"/>
      <c r="EO21" s="411"/>
      <c r="EW21" s="411"/>
      <c r="FE21" s="411"/>
      <c r="FM21" s="411"/>
      <c r="FU21" s="411"/>
      <c r="GC21" s="411"/>
      <c r="GK21" s="411"/>
      <c r="GS21" s="411"/>
      <c r="HA21" s="411"/>
      <c r="HI21" s="411"/>
      <c r="HQ21" s="411"/>
      <c r="HY21" s="411"/>
      <c r="IG21" s="411"/>
      <c r="IO21" s="411"/>
      <c r="IW21" s="411"/>
      <c r="JE21" s="411"/>
      <c r="JM21" s="411"/>
      <c r="JU21" s="411"/>
      <c r="KC21" s="411"/>
      <c r="KK21" s="411"/>
      <c r="KS21" s="411"/>
      <c r="LA21" s="411"/>
      <c r="LI21" s="411"/>
      <c r="LQ21" s="411"/>
      <c r="LY21" s="411"/>
      <c r="MG21" s="411"/>
      <c r="MO21" s="411"/>
      <c r="MW21" s="411"/>
      <c r="NE21" s="411"/>
      <c r="NM21" s="411"/>
      <c r="NU21" s="411"/>
      <c r="OC21" s="411"/>
      <c r="OK21" s="411"/>
      <c r="OS21" s="411"/>
      <c r="PA21" s="411"/>
      <c r="PI21" s="411"/>
      <c r="PQ21" s="411"/>
      <c r="PY21" s="411"/>
      <c r="QG21" s="411"/>
      <c r="QO21" s="411"/>
      <c r="QW21" s="411"/>
      <c r="RE21" s="411"/>
      <c r="RM21" s="411"/>
      <c r="RU21" s="411"/>
      <c r="SC21" s="411"/>
      <c r="SK21" s="411"/>
      <c r="SS21" s="411"/>
      <c r="TA21" s="411"/>
      <c r="TI21" s="411"/>
      <c r="TQ21" s="411"/>
      <c r="TY21" s="411"/>
      <c r="UG21" s="411"/>
      <c r="UO21" s="411"/>
      <c r="UW21" s="411"/>
      <c r="VE21" s="411"/>
      <c r="VM21" s="411"/>
      <c r="VU21" s="411"/>
      <c r="WC21" s="411"/>
      <c r="WK21" s="411"/>
      <c r="WS21" s="411"/>
      <c r="XA21" s="411"/>
      <c r="XI21" s="411"/>
      <c r="XQ21" s="411"/>
      <c r="XY21" s="411"/>
      <c r="YG21" s="411"/>
      <c r="YO21" s="411"/>
      <c r="YW21" s="411"/>
      <c r="ZE21" s="411"/>
      <c r="ZM21" s="411"/>
      <c r="ZU21" s="411"/>
      <c r="AAC21" s="411"/>
      <c r="AAK21" s="411"/>
      <c r="AAS21" s="411"/>
      <c r="ABA21" s="411"/>
      <c r="ABI21" s="411"/>
      <c r="ABQ21" s="411"/>
      <c r="ABY21" s="411"/>
      <c r="ACG21" s="411"/>
      <c r="ACO21" s="411"/>
      <c r="ACW21" s="411"/>
      <c r="ADE21" s="411"/>
      <c r="ADM21" s="411"/>
      <c r="ADU21" s="411"/>
      <c r="AEC21" s="411"/>
      <c r="AEK21" s="411"/>
      <c r="AES21" s="411"/>
      <c r="AFA21" s="411"/>
      <c r="AFI21" s="411"/>
      <c r="AFQ21" s="411"/>
      <c r="AFY21" s="411"/>
      <c r="AGG21" s="411"/>
      <c r="AGO21" s="411"/>
      <c r="AGW21" s="411"/>
      <c r="AHE21" s="411"/>
      <c r="AHM21" s="411"/>
      <c r="AHU21" s="411"/>
      <c r="AIC21" s="411"/>
      <c r="AIK21" s="411"/>
      <c r="AIS21" s="411"/>
      <c r="AJA21" s="411"/>
      <c r="AJI21" s="411"/>
      <c r="AJQ21" s="411"/>
      <c r="AJY21" s="411"/>
      <c r="AKG21" s="411"/>
      <c r="AKO21" s="411"/>
      <c r="AKW21" s="411"/>
      <c r="ALE21" s="411"/>
      <c r="ALM21" s="411"/>
      <c r="ALU21" s="411"/>
      <c r="AMC21" s="411"/>
      <c r="AMK21" s="411"/>
      <c r="AMS21" s="411"/>
      <c r="ANA21" s="411"/>
      <c r="ANI21" s="411"/>
      <c r="ANQ21" s="411"/>
      <c r="ANY21" s="411"/>
      <c r="AOG21" s="411"/>
      <c r="AOO21" s="411"/>
      <c r="AOW21" s="411"/>
      <c r="APE21" s="411"/>
      <c r="APM21" s="411"/>
      <c r="APU21" s="411"/>
      <c r="AQC21" s="411"/>
      <c r="AQK21" s="411"/>
      <c r="AQS21" s="411"/>
      <c r="ARA21" s="411"/>
      <c r="ARI21" s="411"/>
      <c r="ARQ21" s="411"/>
      <c r="ARY21" s="411"/>
      <c r="ASG21" s="411"/>
      <c r="ASO21" s="411"/>
      <c r="ASW21" s="411"/>
      <c r="ATE21" s="411"/>
      <c r="ATM21" s="411"/>
      <c r="ATU21" s="411"/>
      <c r="AUC21" s="411"/>
      <c r="AUK21" s="411"/>
      <c r="AUS21" s="411"/>
      <c r="AVA21" s="411"/>
      <c r="AVI21" s="411"/>
      <c r="AVQ21" s="411"/>
      <c r="AVY21" s="411"/>
      <c r="AWG21" s="411"/>
      <c r="AWO21" s="411"/>
      <c r="AWW21" s="411"/>
      <c r="AXE21" s="411"/>
      <c r="AXM21" s="411"/>
      <c r="AXU21" s="411"/>
      <c r="AYC21" s="411"/>
      <c r="AYK21" s="411"/>
      <c r="AYS21" s="411"/>
      <c r="AZA21" s="411"/>
      <c r="AZI21" s="411"/>
      <c r="AZQ21" s="411"/>
      <c r="AZY21" s="411"/>
      <c r="BAG21" s="411"/>
      <c r="BAO21" s="411"/>
      <c r="BAW21" s="411"/>
      <c r="BBE21" s="411"/>
      <c r="BBM21" s="411"/>
      <c r="BBU21" s="411"/>
      <c r="BCC21" s="411"/>
      <c r="BCK21" s="411"/>
      <c r="BCS21" s="411"/>
      <c r="BDA21" s="411"/>
      <c r="BDI21" s="411"/>
      <c r="BDQ21" s="411"/>
      <c r="BDY21" s="411"/>
      <c r="BEG21" s="411"/>
      <c r="BEO21" s="411"/>
      <c r="BEW21" s="411"/>
      <c r="BFE21" s="411"/>
      <c r="BFM21" s="411"/>
      <c r="BFU21" s="411"/>
      <c r="BGC21" s="411"/>
      <c r="BGK21" s="411"/>
      <c r="BGS21" s="411"/>
      <c r="BHA21" s="411"/>
      <c r="BHI21" s="411"/>
      <c r="BHQ21" s="411"/>
      <c r="BHY21" s="411"/>
      <c r="BIG21" s="411"/>
      <c r="BIO21" s="411"/>
      <c r="BIW21" s="411"/>
      <c r="BJE21" s="411"/>
      <c r="BJM21" s="411"/>
      <c r="BJU21" s="411"/>
      <c r="BKC21" s="411"/>
      <c r="BKK21" s="411"/>
      <c r="BKS21" s="411"/>
      <c r="BLA21" s="411"/>
      <c r="BLI21" s="411"/>
      <c r="BLQ21" s="411"/>
      <c r="BLY21" s="411"/>
      <c r="BMG21" s="411"/>
      <c r="BMO21" s="411"/>
      <c r="BMW21" s="411"/>
      <c r="BNE21" s="411"/>
      <c r="BNM21" s="411"/>
      <c r="BNU21" s="411"/>
      <c r="BOC21" s="411"/>
      <c r="BOK21" s="411"/>
      <c r="BOS21" s="411"/>
      <c r="BPA21" s="411"/>
      <c r="BPI21" s="411"/>
      <c r="BPQ21" s="411"/>
      <c r="BPY21" s="411"/>
      <c r="BQG21" s="411"/>
      <c r="BQO21" s="411"/>
      <c r="BQW21" s="411"/>
      <c r="BRE21" s="411"/>
      <c r="BRM21" s="411"/>
      <c r="BRU21" s="411"/>
      <c r="BSC21" s="411"/>
      <c r="BSK21" s="411"/>
      <c r="BSS21" s="411"/>
      <c r="BTA21" s="411"/>
      <c r="BTI21" s="411"/>
      <c r="BTQ21" s="411"/>
      <c r="BTY21" s="411"/>
      <c r="BUG21" s="411"/>
      <c r="BUO21" s="411"/>
      <c r="BUW21" s="411"/>
      <c r="BVE21" s="411"/>
      <c r="BVM21" s="411"/>
      <c r="BVU21" s="411"/>
      <c r="BWC21" s="411"/>
      <c r="BWK21" s="411"/>
      <c r="BWS21" s="411"/>
      <c r="BXA21" s="411"/>
      <c r="BXI21" s="411"/>
      <c r="BXQ21" s="411"/>
      <c r="BXY21" s="411"/>
      <c r="BYG21" s="411"/>
      <c r="BYO21" s="411"/>
      <c r="BYW21" s="411"/>
      <c r="BZE21" s="411"/>
      <c r="BZM21" s="411"/>
      <c r="BZU21" s="411"/>
      <c r="CAC21" s="411"/>
      <c r="CAK21" s="411"/>
      <c r="CAS21" s="411"/>
      <c r="CBA21" s="411"/>
      <c r="CBI21" s="411"/>
      <c r="CBQ21" s="411"/>
      <c r="CBY21" s="411"/>
      <c r="CCG21" s="411"/>
      <c r="CCO21" s="411"/>
      <c r="CCW21" s="411"/>
      <c r="CDE21" s="411"/>
      <c r="CDM21" s="411"/>
      <c r="CDU21" s="411"/>
      <c r="CEC21" s="411"/>
      <c r="CEK21" s="411"/>
      <c r="CES21" s="411"/>
      <c r="CFA21" s="411"/>
      <c r="CFI21" s="411"/>
      <c r="CFQ21" s="411"/>
      <c r="CFY21" s="411"/>
      <c r="CGG21" s="411"/>
      <c r="CGO21" s="411"/>
      <c r="CGW21" s="411"/>
      <c r="CHE21" s="411"/>
      <c r="CHM21" s="411"/>
      <c r="CHU21" s="411"/>
      <c r="CIC21" s="411"/>
      <c r="CIK21" s="411"/>
      <c r="CIS21" s="411"/>
      <c r="CJA21" s="411"/>
      <c r="CJI21" s="411"/>
      <c r="CJQ21" s="411"/>
      <c r="CJY21" s="411"/>
      <c r="CKG21" s="411"/>
      <c r="CKO21" s="411"/>
      <c r="CKW21" s="411"/>
      <c r="CLE21" s="411"/>
      <c r="CLM21" s="411"/>
      <c r="CLU21" s="411"/>
      <c r="CMC21" s="411"/>
      <c r="CMK21" s="411"/>
      <c r="CMS21" s="411"/>
      <c r="CNA21" s="411"/>
      <c r="CNI21" s="411"/>
      <c r="CNQ21" s="411"/>
      <c r="CNY21" s="411"/>
      <c r="COG21" s="411"/>
      <c r="COO21" s="411"/>
      <c r="COW21" s="411"/>
      <c r="CPE21" s="411"/>
      <c r="CPM21" s="411"/>
      <c r="CPU21" s="411"/>
      <c r="CQC21" s="411"/>
      <c r="CQK21" s="411"/>
      <c r="CQS21" s="411"/>
      <c r="CRA21" s="411"/>
      <c r="CRI21" s="411"/>
      <c r="CRQ21" s="411"/>
      <c r="CRY21" s="411"/>
      <c r="CSG21" s="411"/>
      <c r="CSO21" s="411"/>
      <c r="CSW21" s="411"/>
      <c r="CTE21" s="411"/>
      <c r="CTM21" s="411"/>
      <c r="CTU21" s="411"/>
      <c r="CUC21" s="411"/>
      <c r="CUK21" s="411"/>
      <c r="CUS21" s="411"/>
      <c r="CVA21" s="411"/>
      <c r="CVI21" s="411"/>
      <c r="CVQ21" s="411"/>
      <c r="CVY21" s="411"/>
      <c r="CWG21" s="411"/>
      <c r="CWO21" s="411"/>
      <c r="CWW21" s="411"/>
      <c r="CXE21" s="411"/>
      <c r="CXM21" s="411"/>
      <c r="CXU21" s="411"/>
      <c r="CYC21" s="411"/>
      <c r="CYK21" s="411"/>
      <c r="CYS21" s="411"/>
      <c r="CZA21" s="411"/>
      <c r="CZI21" s="411"/>
      <c r="CZQ21" s="411"/>
      <c r="CZY21" s="411"/>
      <c r="DAG21" s="411"/>
      <c r="DAO21" s="411"/>
      <c r="DAW21" s="411"/>
      <c r="DBE21" s="411"/>
      <c r="DBM21" s="411"/>
      <c r="DBU21" s="411"/>
      <c r="DCC21" s="411"/>
      <c r="DCK21" s="411"/>
      <c r="DCS21" s="411"/>
      <c r="DDA21" s="411"/>
      <c r="DDI21" s="411"/>
      <c r="DDQ21" s="411"/>
      <c r="DDY21" s="411"/>
      <c r="DEG21" s="411"/>
      <c r="DEO21" s="411"/>
      <c r="DEW21" s="411"/>
      <c r="DFE21" s="411"/>
      <c r="DFM21" s="411"/>
      <c r="DFU21" s="411"/>
      <c r="DGC21" s="411"/>
      <c r="DGK21" s="411"/>
      <c r="DGS21" s="411"/>
      <c r="DHA21" s="411"/>
      <c r="DHI21" s="411"/>
      <c r="DHQ21" s="411"/>
      <c r="DHY21" s="411"/>
      <c r="DIG21" s="411"/>
      <c r="DIO21" s="411"/>
      <c r="DIW21" s="411"/>
      <c r="DJE21" s="411"/>
      <c r="DJM21" s="411"/>
      <c r="DJU21" s="411"/>
      <c r="DKC21" s="411"/>
      <c r="DKK21" s="411"/>
      <c r="DKS21" s="411"/>
      <c r="DLA21" s="411"/>
      <c r="DLI21" s="411"/>
      <c r="DLQ21" s="411"/>
      <c r="DLY21" s="411"/>
      <c r="DMG21" s="411"/>
      <c r="DMO21" s="411"/>
      <c r="DMW21" s="411"/>
      <c r="DNE21" s="411"/>
      <c r="DNM21" s="411"/>
      <c r="DNU21" s="411"/>
      <c r="DOC21" s="411"/>
      <c r="DOK21" s="411"/>
      <c r="DOS21" s="411"/>
      <c r="DPA21" s="411"/>
      <c r="DPI21" s="411"/>
      <c r="DPQ21" s="411"/>
      <c r="DPY21" s="411"/>
      <c r="DQG21" s="411"/>
      <c r="DQO21" s="411"/>
      <c r="DQW21" s="411"/>
      <c r="DRE21" s="411"/>
      <c r="DRM21" s="411"/>
      <c r="DRU21" s="411"/>
      <c r="DSC21" s="411"/>
      <c r="DSK21" s="411"/>
      <c r="DSS21" s="411"/>
      <c r="DTA21" s="411"/>
      <c r="DTI21" s="411"/>
      <c r="DTQ21" s="411"/>
      <c r="DTY21" s="411"/>
      <c r="DUG21" s="411"/>
      <c r="DUO21" s="411"/>
      <c r="DUW21" s="411"/>
      <c r="DVE21" s="411"/>
      <c r="DVM21" s="411"/>
      <c r="DVU21" s="411"/>
      <c r="DWC21" s="411"/>
      <c r="DWK21" s="411"/>
      <c r="DWS21" s="411"/>
      <c r="DXA21" s="411"/>
      <c r="DXI21" s="411"/>
      <c r="DXQ21" s="411"/>
      <c r="DXY21" s="411"/>
      <c r="DYG21" s="411"/>
      <c r="DYO21" s="411"/>
      <c r="DYW21" s="411"/>
      <c r="DZE21" s="411"/>
      <c r="DZM21" s="411"/>
      <c r="DZU21" s="411"/>
      <c r="EAC21" s="411"/>
      <c r="EAK21" s="411"/>
      <c r="EAS21" s="411"/>
      <c r="EBA21" s="411"/>
      <c r="EBI21" s="411"/>
      <c r="EBQ21" s="411"/>
      <c r="EBY21" s="411"/>
      <c r="ECG21" s="411"/>
      <c r="ECO21" s="411"/>
      <c r="ECW21" s="411"/>
      <c r="EDE21" s="411"/>
      <c r="EDM21" s="411"/>
      <c r="EDU21" s="411"/>
      <c r="EEC21" s="411"/>
      <c r="EEK21" s="411"/>
      <c r="EES21" s="411"/>
      <c r="EFA21" s="411"/>
      <c r="EFI21" s="411"/>
      <c r="EFQ21" s="411"/>
      <c r="EFY21" s="411"/>
      <c r="EGG21" s="411"/>
      <c r="EGO21" s="411"/>
      <c r="EGW21" s="411"/>
      <c r="EHE21" s="411"/>
      <c r="EHM21" s="411"/>
      <c r="EHU21" s="411"/>
      <c r="EIC21" s="411"/>
      <c r="EIK21" s="411"/>
      <c r="EIS21" s="411"/>
      <c r="EJA21" s="411"/>
      <c r="EJI21" s="411"/>
      <c r="EJQ21" s="411"/>
      <c r="EJY21" s="411"/>
      <c r="EKG21" s="411"/>
      <c r="EKO21" s="411"/>
      <c r="EKW21" s="411"/>
      <c r="ELE21" s="411"/>
      <c r="ELM21" s="411"/>
      <c r="ELU21" s="411"/>
      <c r="EMC21" s="411"/>
      <c r="EMK21" s="411"/>
      <c r="EMS21" s="411"/>
      <c r="ENA21" s="411"/>
      <c r="ENI21" s="411"/>
      <c r="ENQ21" s="411"/>
      <c r="ENY21" s="411"/>
      <c r="EOG21" s="411"/>
      <c r="EOO21" s="411"/>
      <c r="EOW21" s="411"/>
      <c r="EPE21" s="411"/>
      <c r="EPM21" s="411"/>
      <c r="EPU21" s="411"/>
      <c r="EQC21" s="411"/>
      <c r="EQK21" s="411"/>
      <c r="EQS21" s="411"/>
      <c r="ERA21" s="411"/>
      <c r="ERI21" s="411"/>
      <c r="ERQ21" s="411"/>
      <c r="ERY21" s="411"/>
      <c r="ESG21" s="411"/>
      <c r="ESO21" s="411"/>
      <c r="ESW21" s="411"/>
      <c r="ETE21" s="411"/>
      <c r="ETM21" s="411"/>
      <c r="ETU21" s="411"/>
      <c r="EUC21" s="411"/>
      <c r="EUK21" s="411"/>
      <c r="EUS21" s="411"/>
      <c r="EVA21" s="411"/>
      <c r="EVI21" s="411"/>
      <c r="EVQ21" s="411"/>
      <c r="EVY21" s="411"/>
      <c r="EWG21" s="411"/>
      <c r="EWO21" s="411"/>
      <c r="EWW21" s="411"/>
      <c r="EXE21" s="411"/>
      <c r="EXM21" s="411"/>
      <c r="EXU21" s="411"/>
      <c r="EYC21" s="411"/>
      <c r="EYK21" s="411"/>
      <c r="EYS21" s="411"/>
      <c r="EZA21" s="411"/>
      <c r="EZI21" s="411"/>
      <c r="EZQ21" s="411"/>
      <c r="EZY21" s="411"/>
      <c r="FAG21" s="411"/>
      <c r="FAO21" s="411"/>
      <c r="FAW21" s="411"/>
      <c r="FBE21" s="411"/>
      <c r="FBM21" s="411"/>
      <c r="FBU21" s="411"/>
      <c r="FCC21" s="411"/>
      <c r="FCK21" s="411"/>
      <c r="FCS21" s="411"/>
      <c r="FDA21" s="411"/>
      <c r="FDI21" s="411"/>
      <c r="FDQ21" s="411"/>
      <c r="FDY21" s="411"/>
      <c r="FEG21" s="411"/>
      <c r="FEO21" s="411"/>
      <c r="FEW21" s="411"/>
      <c r="FFE21" s="411"/>
      <c r="FFM21" s="411"/>
      <c r="FFU21" s="411"/>
      <c r="FGC21" s="411"/>
      <c r="FGK21" s="411"/>
      <c r="FGS21" s="411"/>
      <c r="FHA21" s="411"/>
      <c r="FHI21" s="411"/>
      <c r="FHQ21" s="411"/>
      <c r="FHY21" s="411"/>
      <c r="FIG21" s="411"/>
      <c r="FIO21" s="411"/>
      <c r="FIW21" s="411"/>
      <c r="FJE21" s="411"/>
      <c r="FJM21" s="411"/>
      <c r="FJU21" s="411"/>
      <c r="FKC21" s="411"/>
      <c r="FKK21" s="411"/>
      <c r="FKS21" s="411"/>
      <c r="FLA21" s="411"/>
      <c r="FLI21" s="411"/>
      <c r="FLQ21" s="411"/>
      <c r="FLY21" s="411"/>
      <c r="FMG21" s="411"/>
      <c r="FMO21" s="411"/>
      <c r="FMW21" s="411"/>
      <c r="FNE21" s="411"/>
      <c r="FNM21" s="411"/>
      <c r="FNU21" s="411"/>
      <c r="FOC21" s="411"/>
      <c r="FOK21" s="411"/>
      <c r="FOS21" s="411"/>
      <c r="FPA21" s="411"/>
      <c r="FPI21" s="411"/>
      <c r="FPQ21" s="411"/>
      <c r="FPY21" s="411"/>
      <c r="FQG21" s="411"/>
      <c r="FQO21" s="411"/>
      <c r="FQW21" s="411"/>
      <c r="FRE21" s="411"/>
      <c r="FRM21" s="411"/>
      <c r="FRU21" s="411"/>
      <c r="FSC21" s="411"/>
      <c r="FSK21" s="411"/>
      <c r="FSS21" s="411"/>
      <c r="FTA21" s="411"/>
      <c r="FTI21" s="411"/>
      <c r="FTQ21" s="411"/>
      <c r="FTY21" s="411"/>
      <c r="FUG21" s="411"/>
      <c r="FUO21" s="411"/>
      <c r="FUW21" s="411"/>
      <c r="FVE21" s="411"/>
      <c r="FVM21" s="411"/>
      <c r="FVU21" s="411"/>
      <c r="FWC21" s="411"/>
      <c r="FWK21" s="411"/>
      <c r="FWS21" s="411"/>
      <c r="FXA21" s="411"/>
      <c r="FXI21" s="411"/>
      <c r="FXQ21" s="411"/>
      <c r="FXY21" s="411"/>
      <c r="FYG21" s="411"/>
      <c r="FYO21" s="411"/>
      <c r="FYW21" s="411"/>
      <c r="FZE21" s="411"/>
      <c r="FZM21" s="411"/>
      <c r="FZU21" s="411"/>
      <c r="GAC21" s="411"/>
      <c r="GAK21" s="411"/>
      <c r="GAS21" s="411"/>
      <c r="GBA21" s="411"/>
      <c r="GBI21" s="411"/>
      <c r="GBQ21" s="411"/>
      <c r="GBY21" s="411"/>
      <c r="GCG21" s="411"/>
      <c r="GCO21" s="411"/>
      <c r="GCW21" s="411"/>
      <c r="GDE21" s="411"/>
      <c r="GDM21" s="411"/>
      <c r="GDU21" s="411"/>
      <c r="GEC21" s="411"/>
      <c r="GEK21" s="411"/>
      <c r="GES21" s="411"/>
      <c r="GFA21" s="411"/>
      <c r="GFI21" s="411"/>
      <c r="GFQ21" s="411"/>
      <c r="GFY21" s="411"/>
      <c r="GGG21" s="411"/>
      <c r="GGO21" s="411"/>
      <c r="GGW21" s="411"/>
      <c r="GHE21" s="411"/>
      <c r="GHM21" s="411"/>
      <c r="GHU21" s="411"/>
      <c r="GIC21" s="411"/>
      <c r="GIK21" s="411"/>
      <c r="GIS21" s="411"/>
      <c r="GJA21" s="411"/>
      <c r="GJI21" s="411"/>
      <c r="GJQ21" s="411"/>
      <c r="GJY21" s="411"/>
      <c r="GKG21" s="411"/>
      <c r="GKO21" s="411"/>
      <c r="GKW21" s="411"/>
      <c r="GLE21" s="411"/>
      <c r="GLM21" s="411"/>
      <c r="GLU21" s="411"/>
      <c r="GMC21" s="411"/>
      <c r="GMK21" s="411"/>
      <c r="GMS21" s="411"/>
      <c r="GNA21" s="411"/>
      <c r="GNI21" s="411"/>
      <c r="GNQ21" s="411"/>
      <c r="GNY21" s="411"/>
      <c r="GOG21" s="411"/>
      <c r="GOO21" s="411"/>
      <c r="GOW21" s="411"/>
      <c r="GPE21" s="411"/>
      <c r="GPM21" s="411"/>
      <c r="GPU21" s="411"/>
      <c r="GQC21" s="411"/>
      <c r="GQK21" s="411"/>
      <c r="GQS21" s="411"/>
      <c r="GRA21" s="411"/>
      <c r="GRI21" s="411"/>
      <c r="GRQ21" s="411"/>
      <c r="GRY21" s="411"/>
      <c r="GSG21" s="411"/>
      <c r="GSO21" s="411"/>
      <c r="GSW21" s="411"/>
      <c r="GTE21" s="411"/>
      <c r="GTM21" s="411"/>
      <c r="GTU21" s="411"/>
      <c r="GUC21" s="411"/>
      <c r="GUK21" s="411"/>
      <c r="GUS21" s="411"/>
      <c r="GVA21" s="411"/>
      <c r="GVI21" s="411"/>
      <c r="GVQ21" s="411"/>
      <c r="GVY21" s="411"/>
      <c r="GWG21" s="411"/>
      <c r="GWO21" s="411"/>
      <c r="GWW21" s="411"/>
      <c r="GXE21" s="411"/>
      <c r="GXM21" s="411"/>
      <c r="GXU21" s="411"/>
      <c r="GYC21" s="411"/>
      <c r="GYK21" s="411"/>
      <c r="GYS21" s="411"/>
      <c r="GZA21" s="411"/>
      <c r="GZI21" s="411"/>
      <c r="GZQ21" s="411"/>
      <c r="GZY21" s="411"/>
      <c r="HAG21" s="411"/>
      <c r="HAO21" s="411"/>
      <c r="HAW21" s="411"/>
      <c r="HBE21" s="411"/>
      <c r="HBM21" s="411"/>
      <c r="HBU21" s="411"/>
      <c r="HCC21" s="411"/>
      <c r="HCK21" s="411"/>
      <c r="HCS21" s="411"/>
      <c r="HDA21" s="411"/>
      <c r="HDI21" s="411"/>
      <c r="HDQ21" s="411"/>
      <c r="HDY21" s="411"/>
      <c r="HEG21" s="411"/>
      <c r="HEO21" s="411"/>
      <c r="HEW21" s="411"/>
      <c r="HFE21" s="411"/>
      <c r="HFM21" s="411"/>
      <c r="HFU21" s="411"/>
      <c r="HGC21" s="411"/>
      <c r="HGK21" s="411"/>
      <c r="HGS21" s="411"/>
      <c r="HHA21" s="411"/>
      <c r="HHI21" s="411"/>
      <c r="HHQ21" s="411"/>
      <c r="HHY21" s="411"/>
      <c r="HIG21" s="411"/>
      <c r="HIO21" s="411"/>
      <c r="HIW21" s="411"/>
      <c r="HJE21" s="411"/>
      <c r="HJM21" s="411"/>
      <c r="HJU21" s="411"/>
      <c r="HKC21" s="411"/>
      <c r="HKK21" s="411"/>
      <c r="HKS21" s="411"/>
      <c r="HLA21" s="411"/>
      <c r="HLI21" s="411"/>
      <c r="HLQ21" s="411"/>
      <c r="HLY21" s="411"/>
      <c r="HMG21" s="411"/>
      <c r="HMO21" s="411"/>
      <c r="HMW21" s="411"/>
      <c r="HNE21" s="411"/>
      <c r="HNM21" s="411"/>
      <c r="HNU21" s="411"/>
      <c r="HOC21" s="411"/>
      <c r="HOK21" s="411"/>
      <c r="HOS21" s="411"/>
      <c r="HPA21" s="411"/>
      <c r="HPI21" s="411"/>
      <c r="HPQ21" s="411"/>
      <c r="HPY21" s="411"/>
      <c r="HQG21" s="411"/>
      <c r="HQO21" s="411"/>
      <c r="HQW21" s="411"/>
      <c r="HRE21" s="411"/>
      <c r="HRM21" s="411"/>
      <c r="HRU21" s="411"/>
      <c r="HSC21" s="411"/>
      <c r="HSK21" s="411"/>
      <c r="HSS21" s="411"/>
      <c r="HTA21" s="411"/>
      <c r="HTI21" s="411"/>
      <c r="HTQ21" s="411"/>
      <c r="HTY21" s="411"/>
      <c r="HUG21" s="411"/>
      <c r="HUO21" s="411"/>
      <c r="HUW21" s="411"/>
      <c r="HVE21" s="411"/>
      <c r="HVM21" s="411"/>
      <c r="HVU21" s="411"/>
      <c r="HWC21" s="411"/>
      <c r="HWK21" s="411"/>
      <c r="HWS21" s="411"/>
      <c r="HXA21" s="411"/>
      <c r="HXI21" s="411"/>
      <c r="HXQ21" s="411"/>
      <c r="HXY21" s="411"/>
      <c r="HYG21" s="411"/>
      <c r="HYO21" s="411"/>
      <c r="HYW21" s="411"/>
      <c r="HZE21" s="411"/>
      <c r="HZM21" s="411"/>
      <c r="HZU21" s="411"/>
      <c r="IAC21" s="411"/>
      <c r="IAK21" s="411"/>
      <c r="IAS21" s="411"/>
      <c r="IBA21" s="411"/>
      <c r="IBI21" s="411"/>
      <c r="IBQ21" s="411"/>
      <c r="IBY21" s="411"/>
      <c r="ICG21" s="411"/>
      <c r="ICO21" s="411"/>
      <c r="ICW21" s="411"/>
      <c r="IDE21" s="411"/>
      <c r="IDM21" s="411"/>
      <c r="IDU21" s="411"/>
      <c r="IEC21" s="411"/>
      <c r="IEK21" s="411"/>
      <c r="IES21" s="411"/>
      <c r="IFA21" s="411"/>
      <c r="IFI21" s="411"/>
      <c r="IFQ21" s="411"/>
      <c r="IFY21" s="411"/>
      <c r="IGG21" s="411"/>
      <c r="IGO21" s="411"/>
      <c r="IGW21" s="411"/>
      <c r="IHE21" s="411"/>
      <c r="IHM21" s="411"/>
      <c r="IHU21" s="411"/>
      <c r="IIC21" s="411"/>
      <c r="IIK21" s="411"/>
      <c r="IIS21" s="411"/>
      <c r="IJA21" s="411"/>
      <c r="IJI21" s="411"/>
      <c r="IJQ21" s="411"/>
      <c r="IJY21" s="411"/>
      <c r="IKG21" s="411"/>
      <c r="IKO21" s="411"/>
      <c r="IKW21" s="411"/>
      <c r="ILE21" s="411"/>
      <c r="ILM21" s="411"/>
      <c r="ILU21" s="411"/>
      <c r="IMC21" s="411"/>
      <c r="IMK21" s="411"/>
      <c r="IMS21" s="411"/>
      <c r="INA21" s="411"/>
      <c r="INI21" s="411"/>
      <c r="INQ21" s="411"/>
      <c r="INY21" s="411"/>
      <c r="IOG21" s="411"/>
      <c r="IOO21" s="411"/>
      <c r="IOW21" s="411"/>
      <c r="IPE21" s="411"/>
      <c r="IPM21" s="411"/>
      <c r="IPU21" s="411"/>
      <c r="IQC21" s="411"/>
      <c r="IQK21" s="411"/>
      <c r="IQS21" s="411"/>
      <c r="IRA21" s="411"/>
      <c r="IRI21" s="411"/>
      <c r="IRQ21" s="411"/>
      <c r="IRY21" s="411"/>
      <c r="ISG21" s="411"/>
      <c r="ISO21" s="411"/>
      <c r="ISW21" s="411"/>
      <c r="ITE21" s="411"/>
      <c r="ITM21" s="411"/>
      <c r="ITU21" s="411"/>
      <c r="IUC21" s="411"/>
      <c r="IUK21" s="411"/>
      <c r="IUS21" s="411"/>
      <c r="IVA21" s="411"/>
      <c r="IVI21" s="411"/>
      <c r="IVQ21" s="411"/>
      <c r="IVY21" s="411"/>
      <c r="IWG21" s="411"/>
      <c r="IWO21" s="411"/>
      <c r="IWW21" s="411"/>
      <c r="IXE21" s="411"/>
      <c r="IXM21" s="411"/>
      <c r="IXU21" s="411"/>
      <c r="IYC21" s="411"/>
      <c r="IYK21" s="411"/>
      <c r="IYS21" s="411"/>
      <c r="IZA21" s="411"/>
      <c r="IZI21" s="411"/>
      <c r="IZQ21" s="411"/>
      <c r="IZY21" s="411"/>
      <c r="JAG21" s="411"/>
      <c r="JAO21" s="411"/>
      <c r="JAW21" s="411"/>
      <c r="JBE21" s="411"/>
      <c r="JBM21" s="411"/>
      <c r="JBU21" s="411"/>
      <c r="JCC21" s="411"/>
      <c r="JCK21" s="411"/>
      <c r="JCS21" s="411"/>
      <c r="JDA21" s="411"/>
      <c r="JDI21" s="411"/>
      <c r="JDQ21" s="411"/>
      <c r="JDY21" s="411"/>
      <c r="JEG21" s="411"/>
      <c r="JEO21" s="411"/>
      <c r="JEW21" s="411"/>
      <c r="JFE21" s="411"/>
      <c r="JFM21" s="411"/>
      <c r="JFU21" s="411"/>
      <c r="JGC21" s="411"/>
      <c r="JGK21" s="411"/>
      <c r="JGS21" s="411"/>
      <c r="JHA21" s="411"/>
      <c r="JHI21" s="411"/>
      <c r="JHQ21" s="411"/>
      <c r="JHY21" s="411"/>
      <c r="JIG21" s="411"/>
      <c r="JIO21" s="411"/>
      <c r="JIW21" s="411"/>
      <c r="JJE21" s="411"/>
      <c r="JJM21" s="411"/>
      <c r="JJU21" s="411"/>
      <c r="JKC21" s="411"/>
      <c r="JKK21" s="411"/>
      <c r="JKS21" s="411"/>
      <c r="JLA21" s="411"/>
      <c r="JLI21" s="411"/>
      <c r="JLQ21" s="411"/>
      <c r="JLY21" s="411"/>
      <c r="JMG21" s="411"/>
      <c r="JMO21" s="411"/>
      <c r="JMW21" s="411"/>
      <c r="JNE21" s="411"/>
      <c r="JNM21" s="411"/>
      <c r="JNU21" s="411"/>
      <c r="JOC21" s="411"/>
      <c r="JOK21" s="411"/>
      <c r="JOS21" s="411"/>
      <c r="JPA21" s="411"/>
      <c r="JPI21" s="411"/>
      <c r="JPQ21" s="411"/>
      <c r="JPY21" s="411"/>
      <c r="JQG21" s="411"/>
      <c r="JQO21" s="411"/>
      <c r="JQW21" s="411"/>
      <c r="JRE21" s="411"/>
      <c r="JRM21" s="411"/>
      <c r="JRU21" s="411"/>
      <c r="JSC21" s="411"/>
      <c r="JSK21" s="411"/>
      <c r="JSS21" s="411"/>
      <c r="JTA21" s="411"/>
      <c r="JTI21" s="411"/>
      <c r="JTQ21" s="411"/>
      <c r="JTY21" s="411"/>
      <c r="JUG21" s="411"/>
      <c r="JUO21" s="411"/>
      <c r="JUW21" s="411"/>
      <c r="JVE21" s="411"/>
      <c r="JVM21" s="411"/>
      <c r="JVU21" s="411"/>
      <c r="JWC21" s="411"/>
      <c r="JWK21" s="411"/>
      <c r="JWS21" s="411"/>
      <c r="JXA21" s="411"/>
      <c r="JXI21" s="411"/>
      <c r="JXQ21" s="411"/>
      <c r="JXY21" s="411"/>
      <c r="JYG21" s="411"/>
      <c r="JYO21" s="411"/>
      <c r="JYW21" s="411"/>
      <c r="JZE21" s="411"/>
      <c r="JZM21" s="411"/>
      <c r="JZU21" s="411"/>
      <c r="KAC21" s="411"/>
      <c r="KAK21" s="411"/>
      <c r="KAS21" s="411"/>
      <c r="KBA21" s="411"/>
      <c r="KBI21" s="411"/>
      <c r="KBQ21" s="411"/>
      <c r="KBY21" s="411"/>
      <c r="KCG21" s="411"/>
      <c r="KCO21" s="411"/>
      <c r="KCW21" s="411"/>
      <c r="KDE21" s="411"/>
      <c r="KDM21" s="411"/>
      <c r="KDU21" s="411"/>
      <c r="KEC21" s="411"/>
      <c r="KEK21" s="411"/>
      <c r="KES21" s="411"/>
      <c r="KFA21" s="411"/>
      <c r="KFI21" s="411"/>
      <c r="KFQ21" s="411"/>
      <c r="KFY21" s="411"/>
      <c r="KGG21" s="411"/>
      <c r="KGO21" s="411"/>
      <c r="KGW21" s="411"/>
      <c r="KHE21" s="411"/>
      <c r="KHM21" s="411"/>
      <c r="KHU21" s="411"/>
      <c r="KIC21" s="411"/>
      <c r="KIK21" s="411"/>
      <c r="KIS21" s="411"/>
      <c r="KJA21" s="411"/>
      <c r="KJI21" s="411"/>
      <c r="KJQ21" s="411"/>
      <c r="KJY21" s="411"/>
      <c r="KKG21" s="411"/>
      <c r="KKO21" s="411"/>
      <c r="KKW21" s="411"/>
      <c r="KLE21" s="411"/>
      <c r="KLM21" s="411"/>
      <c r="KLU21" s="411"/>
      <c r="KMC21" s="411"/>
      <c r="KMK21" s="411"/>
      <c r="KMS21" s="411"/>
      <c r="KNA21" s="411"/>
      <c r="KNI21" s="411"/>
      <c r="KNQ21" s="411"/>
      <c r="KNY21" s="411"/>
      <c r="KOG21" s="411"/>
      <c r="KOO21" s="411"/>
      <c r="KOW21" s="411"/>
      <c r="KPE21" s="411"/>
      <c r="KPM21" s="411"/>
      <c r="KPU21" s="411"/>
      <c r="KQC21" s="411"/>
      <c r="KQK21" s="411"/>
      <c r="KQS21" s="411"/>
      <c r="KRA21" s="411"/>
      <c r="KRI21" s="411"/>
      <c r="KRQ21" s="411"/>
      <c r="KRY21" s="411"/>
      <c r="KSG21" s="411"/>
      <c r="KSO21" s="411"/>
      <c r="KSW21" s="411"/>
      <c r="KTE21" s="411"/>
      <c r="KTM21" s="411"/>
      <c r="KTU21" s="411"/>
      <c r="KUC21" s="411"/>
      <c r="KUK21" s="411"/>
      <c r="KUS21" s="411"/>
      <c r="KVA21" s="411"/>
      <c r="KVI21" s="411"/>
      <c r="KVQ21" s="411"/>
      <c r="KVY21" s="411"/>
      <c r="KWG21" s="411"/>
      <c r="KWO21" s="411"/>
      <c r="KWW21" s="411"/>
      <c r="KXE21" s="411"/>
      <c r="KXM21" s="411"/>
      <c r="KXU21" s="411"/>
      <c r="KYC21" s="411"/>
      <c r="KYK21" s="411"/>
      <c r="KYS21" s="411"/>
      <c r="KZA21" s="411"/>
      <c r="KZI21" s="411"/>
      <c r="KZQ21" s="411"/>
      <c r="KZY21" s="411"/>
      <c r="LAG21" s="411"/>
      <c r="LAO21" s="411"/>
      <c r="LAW21" s="411"/>
      <c r="LBE21" s="411"/>
      <c r="LBM21" s="411"/>
      <c r="LBU21" s="411"/>
      <c r="LCC21" s="411"/>
      <c r="LCK21" s="411"/>
      <c r="LCS21" s="411"/>
      <c r="LDA21" s="411"/>
      <c r="LDI21" s="411"/>
      <c r="LDQ21" s="411"/>
      <c r="LDY21" s="411"/>
      <c r="LEG21" s="411"/>
      <c r="LEO21" s="411"/>
      <c r="LEW21" s="411"/>
      <c r="LFE21" s="411"/>
      <c r="LFM21" s="411"/>
      <c r="LFU21" s="411"/>
      <c r="LGC21" s="411"/>
      <c r="LGK21" s="411"/>
      <c r="LGS21" s="411"/>
      <c r="LHA21" s="411"/>
      <c r="LHI21" s="411"/>
      <c r="LHQ21" s="411"/>
      <c r="LHY21" s="411"/>
      <c r="LIG21" s="411"/>
      <c r="LIO21" s="411"/>
      <c r="LIW21" s="411"/>
      <c r="LJE21" s="411"/>
      <c r="LJM21" s="411"/>
      <c r="LJU21" s="411"/>
      <c r="LKC21" s="411"/>
      <c r="LKK21" s="411"/>
      <c r="LKS21" s="411"/>
      <c r="LLA21" s="411"/>
      <c r="LLI21" s="411"/>
      <c r="LLQ21" s="411"/>
      <c r="LLY21" s="411"/>
      <c r="LMG21" s="411"/>
      <c r="LMO21" s="411"/>
      <c r="LMW21" s="411"/>
      <c r="LNE21" s="411"/>
      <c r="LNM21" s="411"/>
      <c r="LNU21" s="411"/>
      <c r="LOC21" s="411"/>
      <c r="LOK21" s="411"/>
      <c r="LOS21" s="411"/>
      <c r="LPA21" s="411"/>
      <c r="LPI21" s="411"/>
      <c r="LPQ21" s="411"/>
      <c r="LPY21" s="411"/>
      <c r="LQG21" s="411"/>
      <c r="LQO21" s="411"/>
      <c r="LQW21" s="411"/>
      <c r="LRE21" s="411"/>
      <c r="LRM21" s="411"/>
      <c r="LRU21" s="411"/>
      <c r="LSC21" s="411"/>
      <c r="LSK21" s="411"/>
      <c r="LSS21" s="411"/>
      <c r="LTA21" s="411"/>
      <c r="LTI21" s="411"/>
      <c r="LTQ21" s="411"/>
      <c r="LTY21" s="411"/>
      <c r="LUG21" s="411"/>
      <c r="LUO21" s="411"/>
      <c r="LUW21" s="411"/>
      <c r="LVE21" s="411"/>
      <c r="LVM21" s="411"/>
      <c r="LVU21" s="411"/>
      <c r="LWC21" s="411"/>
      <c r="LWK21" s="411"/>
      <c r="LWS21" s="411"/>
      <c r="LXA21" s="411"/>
      <c r="LXI21" s="411"/>
      <c r="LXQ21" s="411"/>
      <c r="LXY21" s="411"/>
      <c r="LYG21" s="411"/>
      <c r="LYO21" s="411"/>
      <c r="LYW21" s="411"/>
      <c r="LZE21" s="411"/>
      <c r="LZM21" s="411"/>
      <c r="LZU21" s="411"/>
      <c r="MAC21" s="411"/>
      <c r="MAK21" s="411"/>
      <c r="MAS21" s="411"/>
      <c r="MBA21" s="411"/>
      <c r="MBI21" s="411"/>
      <c r="MBQ21" s="411"/>
      <c r="MBY21" s="411"/>
      <c r="MCG21" s="411"/>
      <c r="MCO21" s="411"/>
      <c r="MCW21" s="411"/>
      <c r="MDE21" s="411"/>
      <c r="MDM21" s="411"/>
      <c r="MDU21" s="411"/>
      <c r="MEC21" s="411"/>
      <c r="MEK21" s="411"/>
      <c r="MES21" s="411"/>
      <c r="MFA21" s="411"/>
      <c r="MFI21" s="411"/>
      <c r="MFQ21" s="411"/>
      <c r="MFY21" s="411"/>
      <c r="MGG21" s="411"/>
      <c r="MGO21" s="411"/>
      <c r="MGW21" s="411"/>
      <c r="MHE21" s="411"/>
      <c r="MHM21" s="411"/>
      <c r="MHU21" s="411"/>
      <c r="MIC21" s="411"/>
      <c r="MIK21" s="411"/>
      <c r="MIS21" s="411"/>
      <c r="MJA21" s="411"/>
      <c r="MJI21" s="411"/>
      <c r="MJQ21" s="411"/>
      <c r="MJY21" s="411"/>
      <c r="MKG21" s="411"/>
      <c r="MKO21" s="411"/>
      <c r="MKW21" s="411"/>
      <c r="MLE21" s="411"/>
      <c r="MLM21" s="411"/>
      <c r="MLU21" s="411"/>
      <c r="MMC21" s="411"/>
      <c r="MMK21" s="411"/>
      <c r="MMS21" s="411"/>
      <c r="MNA21" s="411"/>
      <c r="MNI21" s="411"/>
      <c r="MNQ21" s="411"/>
      <c r="MNY21" s="411"/>
      <c r="MOG21" s="411"/>
      <c r="MOO21" s="411"/>
      <c r="MOW21" s="411"/>
      <c r="MPE21" s="411"/>
      <c r="MPM21" s="411"/>
      <c r="MPU21" s="411"/>
      <c r="MQC21" s="411"/>
      <c r="MQK21" s="411"/>
      <c r="MQS21" s="411"/>
      <c r="MRA21" s="411"/>
      <c r="MRI21" s="411"/>
      <c r="MRQ21" s="411"/>
      <c r="MRY21" s="411"/>
      <c r="MSG21" s="411"/>
      <c r="MSO21" s="411"/>
      <c r="MSW21" s="411"/>
      <c r="MTE21" s="411"/>
      <c r="MTM21" s="411"/>
      <c r="MTU21" s="411"/>
      <c r="MUC21" s="411"/>
      <c r="MUK21" s="411"/>
      <c r="MUS21" s="411"/>
      <c r="MVA21" s="411"/>
      <c r="MVI21" s="411"/>
      <c r="MVQ21" s="411"/>
      <c r="MVY21" s="411"/>
      <c r="MWG21" s="411"/>
      <c r="MWO21" s="411"/>
      <c r="MWW21" s="411"/>
      <c r="MXE21" s="411"/>
      <c r="MXM21" s="411"/>
      <c r="MXU21" s="411"/>
      <c r="MYC21" s="411"/>
      <c r="MYK21" s="411"/>
      <c r="MYS21" s="411"/>
      <c r="MZA21" s="411"/>
      <c r="MZI21" s="411"/>
      <c r="MZQ21" s="411"/>
      <c r="MZY21" s="411"/>
      <c r="NAG21" s="411"/>
      <c r="NAO21" s="411"/>
      <c r="NAW21" s="411"/>
      <c r="NBE21" s="411"/>
      <c r="NBM21" s="411"/>
      <c r="NBU21" s="411"/>
      <c r="NCC21" s="411"/>
      <c r="NCK21" s="411"/>
      <c r="NCS21" s="411"/>
      <c r="NDA21" s="411"/>
      <c r="NDI21" s="411"/>
      <c r="NDQ21" s="411"/>
      <c r="NDY21" s="411"/>
      <c r="NEG21" s="411"/>
      <c r="NEO21" s="411"/>
      <c r="NEW21" s="411"/>
      <c r="NFE21" s="411"/>
      <c r="NFM21" s="411"/>
      <c r="NFU21" s="411"/>
      <c r="NGC21" s="411"/>
      <c r="NGK21" s="411"/>
      <c r="NGS21" s="411"/>
      <c r="NHA21" s="411"/>
      <c r="NHI21" s="411"/>
      <c r="NHQ21" s="411"/>
      <c r="NHY21" s="411"/>
      <c r="NIG21" s="411"/>
      <c r="NIO21" s="411"/>
      <c r="NIW21" s="411"/>
      <c r="NJE21" s="411"/>
      <c r="NJM21" s="411"/>
      <c r="NJU21" s="411"/>
      <c r="NKC21" s="411"/>
      <c r="NKK21" s="411"/>
      <c r="NKS21" s="411"/>
      <c r="NLA21" s="411"/>
      <c r="NLI21" s="411"/>
      <c r="NLQ21" s="411"/>
      <c r="NLY21" s="411"/>
      <c r="NMG21" s="411"/>
      <c r="NMO21" s="411"/>
      <c r="NMW21" s="411"/>
      <c r="NNE21" s="411"/>
      <c r="NNM21" s="411"/>
      <c r="NNU21" s="411"/>
      <c r="NOC21" s="411"/>
      <c r="NOK21" s="411"/>
      <c r="NOS21" s="411"/>
      <c r="NPA21" s="411"/>
      <c r="NPI21" s="411"/>
      <c r="NPQ21" s="411"/>
      <c r="NPY21" s="411"/>
      <c r="NQG21" s="411"/>
      <c r="NQO21" s="411"/>
      <c r="NQW21" s="411"/>
      <c r="NRE21" s="411"/>
      <c r="NRM21" s="411"/>
      <c r="NRU21" s="411"/>
      <c r="NSC21" s="411"/>
      <c r="NSK21" s="411"/>
      <c r="NSS21" s="411"/>
      <c r="NTA21" s="411"/>
      <c r="NTI21" s="411"/>
      <c r="NTQ21" s="411"/>
      <c r="NTY21" s="411"/>
      <c r="NUG21" s="411"/>
      <c r="NUO21" s="411"/>
      <c r="NUW21" s="411"/>
      <c r="NVE21" s="411"/>
      <c r="NVM21" s="411"/>
      <c r="NVU21" s="411"/>
      <c r="NWC21" s="411"/>
      <c r="NWK21" s="411"/>
      <c r="NWS21" s="411"/>
      <c r="NXA21" s="411"/>
      <c r="NXI21" s="411"/>
      <c r="NXQ21" s="411"/>
      <c r="NXY21" s="411"/>
      <c r="NYG21" s="411"/>
      <c r="NYO21" s="411"/>
      <c r="NYW21" s="411"/>
      <c r="NZE21" s="411"/>
      <c r="NZM21" s="411"/>
      <c r="NZU21" s="411"/>
      <c r="OAC21" s="411"/>
      <c r="OAK21" s="411"/>
      <c r="OAS21" s="411"/>
      <c r="OBA21" s="411"/>
      <c r="OBI21" s="411"/>
      <c r="OBQ21" s="411"/>
      <c r="OBY21" s="411"/>
      <c r="OCG21" s="411"/>
      <c r="OCO21" s="411"/>
      <c r="OCW21" s="411"/>
      <c r="ODE21" s="411"/>
      <c r="ODM21" s="411"/>
      <c r="ODU21" s="411"/>
      <c r="OEC21" s="411"/>
      <c r="OEK21" s="411"/>
      <c r="OES21" s="411"/>
      <c r="OFA21" s="411"/>
      <c r="OFI21" s="411"/>
      <c r="OFQ21" s="411"/>
      <c r="OFY21" s="411"/>
      <c r="OGG21" s="411"/>
      <c r="OGO21" s="411"/>
      <c r="OGW21" s="411"/>
      <c r="OHE21" s="411"/>
      <c r="OHM21" s="411"/>
      <c r="OHU21" s="411"/>
      <c r="OIC21" s="411"/>
      <c r="OIK21" s="411"/>
      <c r="OIS21" s="411"/>
      <c r="OJA21" s="411"/>
      <c r="OJI21" s="411"/>
      <c r="OJQ21" s="411"/>
      <c r="OJY21" s="411"/>
      <c r="OKG21" s="411"/>
      <c r="OKO21" s="411"/>
      <c r="OKW21" s="411"/>
      <c r="OLE21" s="411"/>
      <c r="OLM21" s="411"/>
      <c r="OLU21" s="411"/>
      <c r="OMC21" s="411"/>
      <c r="OMK21" s="411"/>
      <c r="OMS21" s="411"/>
      <c r="ONA21" s="411"/>
      <c r="ONI21" s="411"/>
      <c r="ONQ21" s="411"/>
      <c r="ONY21" s="411"/>
      <c r="OOG21" s="411"/>
      <c r="OOO21" s="411"/>
      <c r="OOW21" s="411"/>
      <c r="OPE21" s="411"/>
      <c r="OPM21" s="411"/>
      <c r="OPU21" s="411"/>
      <c r="OQC21" s="411"/>
      <c r="OQK21" s="411"/>
      <c r="OQS21" s="411"/>
      <c r="ORA21" s="411"/>
      <c r="ORI21" s="411"/>
      <c r="ORQ21" s="411"/>
      <c r="ORY21" s="411"/>
      <c r="OSG21" s="411"/>
      <c r="OSO21" s="411"/>
      <c r="OSW21" s="411"/>
      <c r="OTE21" s="411"/>
      <c r="OTM21" s="411"/>
      <c r="OTU21" s="411"/>
      <c r="OUC21" s="411"/>
      <c r="OUK21" s="411"/>
      <c r="OUS21" s="411"/>
      <c r="OVA21" s="411"/>
      <c r="OVI21" s="411"/>
      <c r="OVQ21" s="411"/>
      <c r="OVY21" s="411"/>
      <c r="OWG21" s="411"/>
      <c r="OWO21" s="411"/>
      <c r="OWW21" s="411"/>
      <c r="OXE21" s="411"/>
      <c r="OXM21" s="411"/>
      <c r="OXU21" s="411"/>
      <c r="OYC21" s="411"/>
      <c r="OYK21" s="411"/>
      <c r="OYS21" s="411"/>
      <c r="OZA21" s="411"/>
      <c r="OZI21" s="411"/>
      <c r="OZQ21" s="411"/>
      <c r="OZY21" s="411"/>
      <c r="PAG21" s="411"/>
      <c r="PAO21" s="411"/>
      <c r="PAW21" s="411"/>
      <c r="PBE21" s="411"/>
      <c r="PBM21" s="411"/>
      <c r="PBU21" s="411"/>
      <c r="PCC21" s="411"/>
      <c r="PCK21" s="411"/>
      <c r="PCS21" s="411"/>
      <c r="PDA21" s="411"/>
      <c r="PDI21" s="411"/>
      <c r="PDQ21" s="411"/>
      <c r="PDY21" s="411"/>
      <c r="PEG21" s="411"/>
      <c r="PEO21" s="411"/>
      <c r="PEW21" s="411"/>
      <c r="PFE21" s="411"/>
      <c r="PFM21" s="411"/>
      <c r="PFU21" s="411"/>
      <c r="PGC21" s="411"/>
      <c r="PGK21" s="411"/>
      <c r="PGS21" s="411"/>
      <c r="PHA21" s="411"/>
      <c r="PHI21" s="411"/>
      <c r="PHQ21" s="411"/>
      <c r="PHY21" s="411"/>
      <c r="PIG21" s="411"/>
      <c r="PIO21" s="411"/>
      <c r="PIW21" s="411"/>
      <c r="PJE21" s="411"/>
      <c r="PJM21" s="411"/>
      <c r="PJU21" s="411"/>
      <c r="PKC21" s="411"/>
      <c r="PKK21" s="411"/>
      <c r="PKS21" s="411"/>
      <c r="PLA21" s="411"/>
      <c r="PLI21" s="411"/>
      <c r="PLQ21" s="411"/>
      <c r="PLY21" s="411"/>
      <c r="PMG21" s="411"/>
      <c r="PMO21" s="411"/>
      <c r="PMW21" s="411"/>
      <c r="PNE21" s="411"/>
      <c r="PNM21" s="411"/>
      <c r="PNU21" s="411"/>
      <c r="POC21" s="411"/>
      <c r="POK21" s="411"/>
      <c r="POS21" s="411"/>
      <c r="PPA21" s="411"/>
      <c r="PPI21" s="411"/>
      <c r="PPQ21" s="411"/>
      <c r="PPY21" s="411"/>
      <c r="PQG21" s="411"/>
      <c r="PQO21" s="411"/>
      <c r="PQW21" s="411"/>
      <c r="PRE21" s="411"/>
      <c r="PRM21" s="411"/>
      <c r="PRU21" s="411"/>
      <c r="PSC21" s="411"/>
      <c r="PSK21" s="411"/>
      <c r="PSS21" s="411"/>
      <c r="PTA21" s="411"/>
      <c r="PTI21" s="411"/>
      <c r="PTQ21" s="411"/>
      <c r="PTY21" s="411"/>
      <c r="PUG21" s="411"/>
      <c r="PUO21" s="411"/>
      <c r="PUW21" s="411"/>
      <c r="PVE21" s="411"/>
      <c r="PVM21" s="411"/>
      <c r="PVU21" s="411"/>
      <c r="PWC21" s="411"/>
      <c r="PWK21" s="411"/>
      <c r="PWS21" s="411"/>
      <c r="PXA21" s="411"/>
      <c r="PXI21" s="411"/>
      <c r="PXQ21" s="411"/>
      <c r="PXY21" s="411"/>
      <c r="PYG21" s="411"/>
      <c r="PYO21" s="411"/>
      <c r="PYW21" s="411"/>
      <c r="PZE21" s="411"/>
      <c r="PZM21" s="411"/>
      <c r="PZU21" s="411"/>
      <c r="QAC21" s="411"/>
      <c r="QAK21" s="411"/>
      <c r="QAS21" s="411"/>
      <c r="QBA21" s="411"/>
      <c r="QBI21" s="411"/>
      <c r="QBQ21" s="411"/>
      <c r="QBY21" s="411"/>
      <c r="QCG21" s="411"/>
      <c r="QCO21" s="411"/>
      <c r="QCW21" s="411"/>
      <c r="QDE21" s="411"/>
      <c r="QDM21" s="411"/>
      <c r="QDU21" s="411"/>
      <c r="QEC21" s="411"/>
      <c r="QEK21" s="411"/>
      <c r="QES21" s="411"/>
      <c r="QFA21" s="411"/>
      <c r="QFI21" s="411"/>
      <c r="QFQ21" s="411"/>
      <c r="QFY21" s="411"/>
      <c r="QGG21" s="411"/>
      <c r="QGO21" s="411"/>
      <c r="QGW21" s="411"/>
      <c r="QHE21" s="411"/>
      <c r="QHM21" s="411"/>
      <c r="QHU21" s="411"/>
      <c r="QIC21" s="411"/>
      <c r="QIK21" s="411"/>
      <c r="QIS21" s="411"/>
      <c r="QJA21" s="411"/>
      <c r="QJI21" s="411"/>
      <c r="QJQ21" s="411"/>
      <c r="QJY21" s="411"/>
      <c r="QKG21" s="411"/>
      <c r="QKO21" s="411"/>
      <c r="QKW21" s="411"/>
      <c r="QLE21" s="411"/>
      <c r="QLM21" s="411"/>
      <c r="QLU21" s="411"/>
      <c r="QMC21" s="411"/>
      <c r="QMK21" s="411"/>
      <c r="QMS21" s="411"/>
      <c r="QNA21" s="411"/>
      <c r="QNI21" s="411"/>
      <c r="QNQ21" s="411"/>
      <c r="QNY21" s="411"/>
      <c r="QOG21" s="411"/>
      <c r="QOO21" s="411"/>
      <c r="QOW21" s="411"/>
      <c r="QPE21" s="411"/>
      <c r="QPM21" s="411"/>
      <c r="QPU21" s="411"/>
      <c r="QQC21" s="411"/>
      <c r="QQK21" s="411"/>
      <c r="QQS21" s="411"/>
      <c r="QRA21" s="411"/>
      <c r="QRI21" s="411"/>
      <c r="QRQ21" s="411"/>
      <c r="QRY21" s="411"/>
      <c r="QSG21" s="411"/>
      <c r="QSO21" s="411"/>
      <c r="QSW21" s="411"/>
      <c r="QTE21" s="411"/>
      <c r="QTM21" s="411"/>
      <c r="QTU21" s="411"/>
      <c r="QUC21" s="411"/>
      <c r="QUK21" s="411"/>
      <c r="QUS21" s="411"/>
      <c r="QVA21" s="411"/>
      <c r="QVI21" s="411"/>
      <c r="QVQ21" s="411"/>
      <c r="QVY21" s="411"/>
      <c r="QWG21" s="411"/>
      <c r="QWO21" s="411"/>
      <c r="QWW21" s="411"/>
      <c r="QXE21" s="411"/>
      <c r="QXM21" s="411"/>
      <c r="QXU21" s="411"/>
      <c r="QYC21" s="411"/>
      <c r="QYK21" s="411"/>
      <c r="QYS21" s="411"/>
      <c r="QZA21" s="411"/>
      <c r="QZI21" s="411"/>
      <c r="QZQ21" s="411"/>
      <c r="QZY21" s="411"/>
      <c r="RAG21" s="411"/>
      <c r="RAO21" s="411"/>
      <c r="RAW21" s="411"/>
      <c r="RBE21" s="411"/>
      <c r="RBM21" s="411"/>
      <c r="RBU21" s="411"/>
      <c r="RCC21" s="411"/>
      <c r="RCK21" s="411"/>
      <c r="RCS21" s="411"/>
      <c r="RDA21" s="411"/>
      <c r="RDI21" s="411"/>
      <c r="RDQ21" s="411"/>
      <c r="RDY21" s="411"/>
      <c r="REG21" s="411"/>
      <c r="REO21" s="411"/>
      <c r="REW21" s="411"/>
      <c r="RFE21" s="411"/>
      <c r="RFM21" s="411"/>
      <c r="RFU21" s="411"/>
      <c r="RGC21" s="411"/>
      <c r="RGK21" s="411"/>
      <c r="RGS21" s="411"/>
      <c r="RHA21" s="411"/>
      <c r="RHI21" s="411"/>
      <c r="RHQ21" s="411"/>
      <c r="RHY21" s="411"/>
      <c r="RIG21" s="411"/>
      <c r="RIO21" s="411"/>
      <c r="RIW21" s="411"/>
      <c r="RJE21" s="411"/>
      <c r="RJM21" s="411"/>
      <c r="RJU21" s="411"/>
      <c r="RKC21" s="411"/>
      <c r="RKK21" s="411"/>
      <c r="RKS21" s="411"/>
      <c r="RLA21" s="411"/>
      <c r="RLI21" s="411"/>
      <c r="RLQ21" s="411"/>
      <c r="RLY21" s="411"/>
      <c r="RMG21" s="411"/>
      <c r="RMO21" s="411"/>
      <c r="RMW21" s="411"/>
      <c r="RNE21" s="411"/>
      <c r="RNM21" s="411"/>
      <c r="RNU21" s="411"/>
      <c r="ROC21" s="411"/>
      <c r="ROK21" s="411"/>
      <c r="ROS21" s="411"/>
      <c r="RPA21" s="411"/>
      <c r="RPI21" s="411"/>
      <c r="RPQ21" s="411"/>
      <c r="RPY21" s="411"/>
      <c r="RQG21" s="411"/>
      <c r="RQO21" s="411"/>
      <c r="RQW21" s="411"/>
      <c r="RRE21" s="411"/>
      <c r="RRM21" s="411"/>
      <c r="RRU21" s="411"/>
      <c r="RSC21" s="411"/>
      <c r="RSK21" s="411"/>
      <c r="RSS21" s="411"/>
      <c r="RTA21" s="411"/>
      <c r="RTI21" s="411"/>
      <c r="RTQ21" s="411"/>
      <c r="RTY21" s="411"/>
      <c r="RUG21" s="411"/>
      <c r="RUO21" s="411"/>
      <c r="RUW21" s="411"/>
      <c r="RVE21" s="411"/>
      <c r="RVM21" s="411"/>
      <c r="RVU21" s="411"/>
      <c r="RWC21" s="411"/>
      <c r="RWK21" s="411"/>
      <c r="RWS21" s="411"/>
      <c r="RXA21" s="411"/>
      <c r="RXI21" s="411"/>
      <c r="RXQ21" s="411"/>
      <c r="RXY21" s="411"/>
      <c r="RYG21" s="411"/>
      <c r="RYO21" s="411"/>
      <c r="RYW21" s="411"/>
      <c r="RZE21" s="411"/>
      <c r="RZM21" s="411"/>
      <c r="RZU21" s="411"/>
      <c r="SAC21" s="411"/>
      <c r="SAK21" s="411"/>
      <c r="SAS21" s="411"/>
      <c r="SBA21" s="411"/>
      <c r="SBI21" s="411"/>
      <c r="SBQ21" s="411"/>
      <c r="SBY21" s="411"/>
      <c r="SCG21" s="411"/>
      <c r="SCO21" s="411"/>
      <c r="SCW21" s="411"/>
      <c r="SDE21" s="411"/>
      <c r="SDM21" s="411"/>
      <c r="SDU21" s="411"/>
      <c r="SEC21" s="411"/>
      <c r="SEK21" s="411"/>
      <c r="SES21" s="411"/>
      <c r="SFA21" s="411"/>
      <c r="SFI21" s="411"/>
      <c r="SFQ21" s="411"/>
      <c r="SFY21" s="411"/>
      <c r="SGG21" s="411"/>
      <c r="SGO21" s="411"/>
      <c r="SGW21" s="411"/>
      <c r="SHE21" s="411"/>
      <c r="SHM21" s="411"/>
      <c r="SHU21" s="411"/>
      <c r="SIC21" s="411"/>
      <c r="SIK21" s="411"/>
      <c r="SIS21" s="411"/>
      <c r="SJA21" s="411"/>
      <c r="SJI21" s="411"/>
      <c r="SJQ21" s="411"/>
      <c r="SJY21" s="411"/>
      <c r="SKG21" s="411"/>
      <c r="SKO21" s="411"/>
      <c r="SKW21" s="411"/>
      <c r="SLE21" s="411"/>
      <c r="SLM21" s="411"/>
      <c r="SLU21" s="411"/>
      <c r="SMC21" s="411"/>
      <c r="SMK21" s="411"/>
      <c r="SMS21" s="411"/>
      <c r="SNA21" s="411"/>
      <c r="SNI21" s="411"/>
      <c r="SNQ21" s="411"/>
      <c r="SNY21" s="411"/>
      <c r="SOG21" s="411"/>
      <c r="SOO21" s="411"/>
      <c r="SOW21" s="411"/>
      <c r="SPE21" s="411"/>
      <c r="SPM21" s="411"/>
      <c r="SPU21" s="411"/>
      <c r="SQC21" s="411"/>
      <c r="SQK21" s="411"/>
      <c r="SQS21" s="411"/>
      <c r="SRA21" s="411"/>
      <c r="SRI21" s="411"/>
      <c r="SRQ21" s="411"/>
      <c r="SRY21" s="411"/>
      <c r="SSG21" s="411"/>
      <c r="SSO21" s="411"/>
      <c r="SSW21" s="411"/>
      <c r="STE21" s="411"/>
      <c r="STM21" s="411"/>
      <c r="STU21" s="411"/>
      <c r="SUC21" s="411"/>
      <c r="SUK21" s="411"/>
      <c r="SUS21" s="411"/>
      <c r="SVA21" s="411"/>
      <c r="SVI21" s="411"/>
      <c r="SVQ21" s="411"/>
      <c r="SVY21" s="411"/>
      <c r="SWG21" s="411"/>
      <c r="SWO21" s="411"/>
      <c r="SWW21" s="411"/>
      <c r="SXE21" s="411"/>
      <c r="SXM21" s="411"/>
      <c r="SXU21" s="411"/>
      <c r="SYC21" s="411"/>
      <c r="SYK21" s="411"/>
      <c r="SYS21" s="411"/>
      <c r="SZA21" s="411"/>
      <c r="SZI21" s="411"/>
      <c r="SZQ21" s="411"/>
      <c r="SZY21" s="411"/>
      <c r="TAG21" s="411"/>
      <c r="TAO21" s="411"/>
      <c r="TAW21" s="411"/>
      <c r="TBE21" s="411"/>
      <c r="TBM21" s="411"/>
      <c r="TBU21" s="411"/>
      <c r="TCC21" s="411"/>
      <c r="TCK21" s="411"/>
      <c r="TCS21" s="411"/>
      <c r="TDA21" s="411"/>
      <c r="TDI21" s="411"/>
      <c r="TDQ21" s="411"/>
      <c r="TDY21" s="411"/>
      <c r="TEG21" s="411"/>
      <c r="TEO21" s="411"/>
      <c r="TEW21" s="411"/>
      <c r="TFE21" s="411"/>
      <c r="TFM21" s="411"/>
      <c r="TFU21" s="411"/>
      <c r="TGC21" s="411"/>
      <c r="TGK21" s="411"/>
      <c r="TGS21" s="411"/>
      <c r="THA21" s="411"/>
      <c r="THI21" s="411"/>
      <c r="THQ21" s="411"/>
      <c r="THY21" s="411"/>
      <c r="TIG21" s="411"/>
      <c r="TIO21" s="411"/>
      <c r="TIW21" s="411"/>
      <c r="TJE21" s="411"/>
      <c r="TJM21" s="411"/>
      <c r="TJU21" s="411"/>
      <c r="TKC21" s="411"/>
      <c r="TKK21" s="411"/>
      <c r="TKS21" s="411"/>
      <c r="TLA21" s="411"/>
      <c r="TLI21" s="411"/>
      <c r="TLQ21" s="411"/>
      <c r="TLY21" s="411"/>
      <c r="TMG21" s="411"/>
      <c r="TMO21" s="411"/>
      <c r="TMW21" s="411"/>
      <c r="TNE21" s="411"/>
      <c r="TNM21" s="411"/>
      <c r="TNU21" s="411"/>
      <c r="TOC21" s="411"/>
      <c r="TOK21" s="411"/>
      <c r="TOS21" s="411"/>
      <c r="TPA21" s="411"/>
      <c r="TPI21" s="411"/>
      <c r="TPQ21" s="411"/>
      <c r="TPY21" s="411"/>
      <c r="TQG21" s="411"/>
      <c r="TQO21" s="411"/>
      <c r="TQW21" s="411"/>
      <c r="TRE21" s="411"/>
      <c r="TRM21" s="411"/>
      <c r="TRU21" s="411"/>
      <c r="TSC21" s="411"/>
      <c r="TSK21" s="411"/>
      <c r="TSS21" s="411"/>
      <c r="TTA21" s="411"/>
      <c r="TTI21" s="411"/>
      <c r="TTQ21" s="411"/>
      <c r="TTY21" s="411"/>
      <c r="TUG21" s="411"/>
      <c r="TUO21" s="411"/>
      <c r="TUW21" s="411"/>
      <c r="TVE21" s="411"/>
      <c r="TVM21" s="411"/>
      <c r="TVU21" s="411"/>
      <c r="TWC21" s="411"/>
      <c r="TWK21" s="411"/>
      <c r="TWS21" s="411"/>
      <c r="TXA21" s="411"/>
      <c r="TXI21" s="411"/>
      <c r="TXQ21" s="411"/>
      <c r="TXY21" s="411"/>
      <c r="TYG21" s="411"/>
      <c r="TYO21" s="411"/>
      <c r="TYW21" s="411"/>
      <c r="TZE21" s="411"/>
      <c r="TZM21" s="411"/>
      <c r="TZU21" s="411"/>
      <c r="UAC21" s="411"/>
      <c r="UAK21" s="411"/>
      <c r="UAS21" s="411"/>
      <c r="UBA21" s="411"/>
      <c r="UBI21" s="411"/>
      <c r="UBQ21" s="411"/>
      <c r="UBY21" s="411"/>
      <c r="UCG21" s="411"/>
      <c r="UCO21" s="411"/>
      <c r="UCW21" s="411"/>
      <c r="UDE21" s="411"/>
      <c r="UDM21" s="411"/>
      <c r="UDU21" s="411"/>
      <c r="UEC21" s="411"/>
      <c r="UEK21" s="411"/>
      <c r="UES21" s="411"/>
      <c r="UFA21" s="411"/>
      <c r="UFI21" s="411"/>
      <c r="UFQ21" s="411"/>
      <c r="UFY21" s="411"/>
      <c r="UGG21" s="411"/>
      <c r="UGO21" s="411"/>
      <c r="UGW21" s="411"/>
      <c r="UHE21" s="411"/>
      <c r="UHM21" s="411"/>
      <c r="UHU21" s="411"/>
      <c r="UIC21" s="411"/>
      <c r="UIK21" s="411"/>
      <c r="UIS21" s="411"/>
      <c r="UJA21" s="411"/>
      <c r="UJI21" s="411"/>
      <c r="UJQ21" s="411"/>
      <c r="UJY21" s="411"/>
      <c r="UKG21" s="411"/>
      <c r="UKO21" s="411"/>
      <c r="UKW21" s="411"/>
      <c r="ULE21" s="411"/>
      <c r="ULM21" s="411"/>
      <c r="ULU21" s="411"/>
      <c r="UMC21" s="411"/>
      <c r="UMK21" s="411"/>
      <c r="UMS21" s="411"/>
      <c r="UNA21" s="411"/>
      <c r="UNI21" s="411"/>
      <c r="UNQ21" s="411"/>
      <c r="UNY21" s="411"/>
      <c r="UOG21" s="411"/>
      <c r="UOO21" s="411"/>
      <c r="UOW21" s="411"/>
      <c r="UPE21" s="411"/>
      <c r="UPM21" s="411"/>
      <c r="UPU21" s="411"/>
      <c r="UQC21" s="411"/>
      <c r="UQK21" s="411"/>
      <c r="UQS21" s="411"/>
      <c r="URA21" s="411"/>
      <c r="URI21" s="411"/>
      <c r="URQ21" s="411"/>
      <c r="URY21" s="411"/>
      <c r="USG21" s="411"/>
      <c r="USO21" s="411"/>
      <c r="USW21" s="411"/>
      <c r="UTE21" s="411"/>
      <c r="UTM21" s="411"/>
      <c r="UTU21" s="411"/>
      <c r="UUC21" s="411"/>
      <c r="UUK21" s="411"/>
      <c r="UUS21" s="411"/>
      <c r="UVA21" s="411"/>
      <c r="UVI21" s="411"/>
      <c r="UVQ21" s="411"/>
      <c r="UVY21" s="411"/>
      <c r="UWG21" s="411"/>
      <c r="UWO21" s="411"/>
      <c r="UWW21" s="411"/>
      <c r="UXE21" s="411"/>
      <c r="UXM21" s="411"/>
      <c r="UXU21" s="411"/>
      <c r="UYC21" s="411"/>
      <c r="UYK21" s="411"/>
      <c r="UYS21" s="411"/>
      <c r="UZA21" s="411"/>
      <c r="UZI21" s="411"/>
      <c r="UZQ21" s="411"/>
      <c r="UZY21" s="411"/>
      <c r="VAG21" s="411"/>
      <c r="VAO21" s="411"/>
      <c r="VAW21" s="411"/>
      <c r="VBE21" s="411"/>
      <c r="VBM21" s="411"/>
      <c r="VBU21" s="411"/>
      <c r="VCC21" s="411"/>
      <c r="VCK21" s="411"/>
      <c r="VCS21" s="411"/>
      <c r="VDA21" s="411"/>
      <c r="VDI21" s="411"/>
      <c r="VDQ21" s="411"/>
      <c r="VDY21" s="411"/>
      <c r="VEG21" s="411"/>
      <c r="VEO21" s="411"/>
      <c r="VEW21" s="411"/>
      <c r="VFE21" s="411"/>
      <c r="VFM21" s="411"/>
      <c r="VFU21" s="411"/>
      <c r="VGC21" s="411"/>
      <c r="VGK21" s="411"/>
      <c r="VGS21" s="411"/>
      <c r="VHA21" s="411"/>
      <c r="VHI21" s="411"/>
      <c r="VHQ21" s="411"/>
      <c r="VHY21" s="411"/>
      <c r="VIG21" s="411"/>
      <c r="VIO21" s="411"/>
      <c r="VIW21" s="411"/>
      <c r="VJE21" s="411"/>
      <c r="VJM21" s="411"/>
      <c r="VJU21" s="411"/>
      <c r="VKC21" s="411"/>
      <c r="VKK21" s="411"/>
      <c r="VKS21" s="411"/>
      <c r="VLA21" s="411"/>
      <c r="VLI21" s="411"/>
      <c r="VLQ21" s="411"/>
      <c r="VLY21" s="411"/>
      <c r="VMG21" s="411"/>
      <c r="VMO21" s="411"/>
      <c r="VMW21" s="411"/>
      <c r="VNE21" s="411"/>
      <c r="VNM21" s="411"/>
      <c r="VNU21" s="411"/>
      <c r="VOC21" s="411"/>
      <c r="VOK21" s="411"/>
      <c r="VOS21" s="411"/>
      <c r="VPA21" s="411"/>
      <c r="VPI21" s="411"/>
      <c r="VPQ21" s="411"/>
      <c r="VPY21" s="411"/>
      <c r="VQG21" s="411"/>
      <c r="VQO21" s="411"/>
      <c r="VQW21" s="411"/>
      <c r="VRE21" s="411"/>
      <c r="VRM21" s="411"/>
      <c r="VRU21" s="411"/>
      <c r="VSC21" s="411"/>
      <c r="VSK21" s="411"/>
      <c r="VSS21" s="411"/>
      <c r="VTA21" s="411"/>
      <c r="VTI21" s="411"/>
      <c r="VTQ21" s="411"/>
      <c r="VTY21" s="411"/>
      <c r="VUG21" s="411"/>
      <c r="VUO21" s="411"/>
      <c r="VUW21" s="411"/>
      <c r="VVE21" s="411"/>
      <c r="VVM21" s="411"/>
      <c r="VVU21" s="411"/>
      <c r="VWC21" s="411"/>
      <c r="VWK21" s="411"/>
      <c r="VWS21" s="411"/>
      <c r="VXA21" s="411"/>
      <c r="VXI21" s="411"/>
      <c r="VXQ21" s="411"/>
      <c r="VXY21" s="411"/>
      <c r="VYG21" s="411"/>
      <c r="VYO21" s="411"/>
      <c r="VYW21" s="411"/>
      <c r="VZE21" s="411"/>
      <c r="VZM21" s="411"/>
      <c r="VZU21" s="411"/>
      <c r="WAC21" s="411"/>
      <c r="WAK21" s="411"/>
      <c r="WAS21" s="411"/>
      <c r="WBA21" s="411"/>
      <c r="WBI21" s="411"/>
      <c r="WBQ21" s="411"/>
      <c r="WBY21" s="411"/>
      <c r="WCG21" s="411"/>
      <c r="WCO21" s="411"/>
      <c r="WCW21" s="411"/>
      <c r="WDE21" s="411"/>
      <c r="WDM21" s="411"/>
      <c r="WDU21" s="411"/>
      <c r="WEC21" s="411"/>
      <c r="WEK21" s="411"/>
      <c r="WES21" s="411"/>
      <c r="WFA21" s="411"/>
      <c r="WFI21" s="411"/>
      <c r="WFQ21" s="411"/>
      <c r="WFY21" s="411"/>
      <c r="WGG21" s="411"/>
      <c r="WGO21" s="411"/>
      <c r="WGW21" s="411"/>
      <c r="WHE21" s="411"/>
      <c r="WHM21" s="411"/>
      <c r="WHU21" s="411"/>
      <c r="WIC21" s="411"/>
      <c r="WIK21" s="411"/>
      <c r="WIS21" s="411"/>
      <c r="WJA21" s="411"/>
      <c r="WJI21" s="411"/>
      <c r="WJQ21" s="411"/>
      <c r="WJY21" s="411"/>
      <c r="WKG21" s="411"/>
      <c r="WKO21" s="411"/>
      <c r="WKW21" s="411"/>
      <c r="WLE21" s="411"/>
      <c r="WLM21" s="411"/>
      <c r="WLU21" s="411"/>
      <c r="WMC21" s="411"/>
      <c r="WMK21" s="411"/>
      <c r="WMS21" s="411"/>
      <c r="WNA21" s="411"/>
      <c r="WNI21" s="411"/>
      <c r="WNQ21" s="411"/>
      <c r="WNY21" s="411"/>
      <c r="WOG21" s="411"/>
      <c r="WOO21" s="411"/>
      <c r="WOW21" s="411"/>
      <c r="WPE21" s="411"/>
      <c r="WPM21" s="411"/>
      <c r="WPU21" s="411"/>
      <c r="WQC21" s="411"/>
      <c r="WQK21" s="411"/>
      <c r="WQS21" s="411"/>
      <c r="WRA21" s="411"/>
      <c r="WRI21" s="411"/>
      <c r="WRQ21" s="411"/>
      <c r="WRY21" s="411"/>
      <c r="WSG21" s="411"/>
      <c r="WSO21" s="411"/>
      <c r="WSW21" s="411"/>
      <c r="WTE21" s="411"/>
      <c r="WTM21" s="411"/>
      <c r="WTU21" s="411"/>
      <c r="WUC21" s="411"/>
      <c r="WUK21" s="411"/>
      <c r="WUS21" s="411"/>
      <c r="WVA21" s="411"/>
      <c r="WVI21" s="411"/>
      <c r="WVQ21" s="411"/>
      <c r="WVY21" s="411"/>
      <c r="WWG21" s="411"/>
      <c r="WWO21" s="411"/>
      <c r="WWW21" s="411"/>
      <c r="WXE21" s="411"/>
      <c r="WXM21" s="411"/>
      <c r="WXU21" s="411"/>
      <c r="WYC21" s="411"/>
      <c r="WYK21" s="411"/>
      <c r="WYS21" s="411"/>
      <c r="WZA21" s="411"/>
      <c r="WZI21" s="411"/>
      <c r="WZQ21" s="411"/>
      <c r="WZY21" s="411"/>
      <c r="XAG21" s="411"/>
      <c r="XAO21" s="411"/>
      <c r="XAW21" s="411"/>
      <c r="XBE21" s="411"/>
      <c r="XBM21" s="411"/>
      <c r="XBU21" s="411"/>
      <c r="XCC21" s="411"/>
      <c r="XCK21" s="411"/>
      <c r="XCS21" s="411"/>
      <c r="XDA21" s="411"/>
      <c r="XDI21" s="411"/>
      <c r="XDQ21" s="411"/>
      <c r="XDY21" s="411"/>
      <c r="XEG21" s="411"/>
      <c r="XEO21" s="411"/>
      <c r="XEW21" s="411"/>
    </row>
    <row r="22" spans="1:1017 1025:2041 2049:3065 3073:4089 4097:5113 5121:6137 6145:7161 7169:8185 8193:9209 9217:10233 10241:11257 11265:12281 12289:13305 13313:14329 14337:15353 15361:16377" s="62" customFormat="1" ht="80.25" hidden="1" customHeight="1">
      <c r="A22" s="393"/>
      <c r="B22" s="400"/>
      <c r="C22" s="394"/>
      <c r="D22" s="396"/>
      <c r="E22" s="395"/>
      <c r="F22" s="99"/>
      <c r="G22" s="99"/>
      <c r="H22" s="407"/>
      <c r="I22" s="78">
        <v>66</v>
      </c>
      <c r="J22" s="396"/>
      <c r="K22" s="402"/>
      <c r="L22" s="129"/>
      <c r="M22" s="127"/>
      <c r="Q22" s="411"/>
      <c r="Y22" s="411"/>
      <c r="AG22" s="411"/>
      <c r="AO22" s="411"/>
      <c r="AW22" s="411"/>
      <c r="BE22" s="411"/>
      <c r="BM22" s="411"/>
      <c r="BU22" s="411"/>
      <c r="CC22" s="411"/>
      <c r="CK22" s="411"/>
      <c r="CS22" s="411"/>
      <c r="DA22" s="411"/>
      <c r="DI22" s="411"/>
      <c r="DQ22" s="411"/>
      <c r="DY22" s="411"/>
      <c r="EG22" s="411"/>
      <c r="EO22" s="411"/>
      <c r="EW22" s="411"/>
      <c r="FE22" s="411"/>
      <c r="FM22" s="411"/>
      <c r="FU22" s="411"/>
      <c r="GC22" s="411"/>
      <c r="GK22" s="411"/>
      <c r="GS22" s="411"/>
      <c r="HA22" s="411"/>
      <c r="HI22" s="411"/>
      <c r="HQ22" s="411"/>
      <c r="HY22" s="411"/>
      <c r="IG22" s="411"/>
      <c r="IO22" s="411"/>
      <c r="IW22" s="411"/>
      <c r="JE22" s="411"/>
      <c r="JM22" s="411"/>
      <c r="JU22" s="411"/>
      <c r="KC22" s="411"/>
      <c r="KK22" s="411"/>
      <c r="KS22" s="411"/>
      <c r="LA22" s="411"/>
      <c r="LI22" s="411"/>
      <c r="LQ22" s="411"/>
      <c r="LY22" s="411"/>
      <c r="MG22" s="411"/>
      <c r="MO22" s="411"/>
      <c r="MW22" s="411"/>
      <c r="NE22" s="411"/>
      <c r="NM22" s="411"/>
      <c r="NU22" s="411"/>
      <c r="OC22" s="411"/>
      <c r="OK22" s="411"/>
      <c r="OS22" s="411"/>
      <c r="PA22" s="411"/>
      <c r="PI22" s="411"/>
      <c r="PQ22" s="411"/>
      <c r="PY22" s="411"/>
      <c r="QG22" s="411"/>
      <c r="QO22" s="411"/>
      <c r="QW22" s="411"/>
      <c r="RE22" s="411"/>
      <c r="RM22" s="411"/>
      <c r="RU22" s="411"/>
      <c r="SC22" s="411"/>
      <c r="SK22" s="411"/>
      <c r="SS22" s="411"/>
      <c r="TA22" s="411"/>
      <c r="TI22" s="411"/>
      <c r="TQ22" s="411"/>
      <c r="TY22" s="411"/>
      <c r="UG22" s="411"/>
      <c r="UO22" s="411"/>
      <c r="UW22" s="411"/>
      <c r="VE22" s="411"/>
      <c r="VM22" s="411"/>
      <c r="VU22" s="411"/>
      <c r="WC22" s="411"/>
      <c r="WK22" s="411"/>
      <c r="WS22" s="411"/>
      <c r="XA22" s="411"/>
      <c r="XI22" s="411"/>
      <c r="XQ22" s="411"/>
      <c r="XY22" s="411"/>
      <c r="YG22" s="411"/>
      <c r="YO22" s="411"/>
      <c r="YW22" s="411"/>
      <c r="ZE22" s="411"/>
      <c r="ZM22" s="411"/>
      <c r="ZU22" s="411"/>
      <c r="AAC22" s="411"/>
      <c r="AAK22" s="411"/>
      <c r="AAS22" s="411"/>
      <c r="ABA22" s="411"/>
      <c r="ABI22" s="411"/>
      <c r="ABQ22" s="411"/>
      <c r="ABY22" s="411"/>
      <c r="ACG22" s="411"/>
      <c r="ACO22" s="411"/>
      <c r="ACW22" s="411"/>
      <c r="ADE22" s="411"/>
      <c r="ADM22" s="411"/>
      <c r="ADU22" s="411"/>
      <c r="AEC22" s="411"/>
      <c r="AEK22" s="411"/>
      <c r="AES22" s="411"/>
      <c r="AFA22" s="411"/>
      <c r="AFI22" s="411"/>
      <c r="AFQ22" s="411"/>
      <c r="AFY22" s="411"/>
      <c r="AGG22" s="411"/>
      <c r="AGO22" s="411"/>
      <c r="AGW22" s="411"/>
      <c r="AHE22" s="411"/>
      <c r="AHM22" s="411"/>
      <c r="AHU22" s="411"/>
      <c r="AIC22" s="411"/>
      <c r="AIK22" s="411"/>
      <c r="AIS22" s="411"/>
      <c r="AJA22" s="411"/>
      <c r="AJI22" s="411"/>
      <c r="AJQ22" s="411"/>
      <c r="AJY22" s="411"/>
      <c r="AKG22" s="411"/>
      <c r="AKO22" s="411"/>
      <c r="AKW22" s="411"/>
      <c r="ALE22" s="411"/>
      <c r="ALM22" s="411"/>
      <c r="ALU22" s="411"/>
      <c r="AMC22" s="411"/>
      <c r="AMK22" s="411"/>
      <c r="AMS22" s="411"/>
      <c r="ANA22" s="411"/>
      <c r="ANI22" s="411"/>
      <c r="ANQ22" s="411"/>
      <c r="ANY22" s="411"/>
      <c r="AOG22" s="411"/>
      <c r="AOO22" s="411"/>
      <c r="AOW22" s="411"/>
      <c r="APE22" s="411"/>
      <c r="APM22" s="411"/>
      <c r="APU22" s="411"/>
      <c r="AQC22" s="411"/>
      <c r="AQK22" s="411"/>
      <c r="AQS22" s="411"/>
      <c r="ARA22" s="411"/>
      <c r="ARI22" s="411"/>
      <c r="ARQ22" s="411"/>
      <c r="ARY22" s="411"/>
      <c r="ASG22" s="411"/>
      <c r="ASO22" s="411"/>
      <c r="ASW22" s="411"/>
      <c r="ATE22" s="411"/>
      <c r="ATM22" s="411"/>
      <c r="ATU22" s="411"/>
      <c r="AUC22" s="411"/>
      <c r="AUK22" s="411"/>
      <c r="AUS22" s="411"/>
      <c r="AVA22" s="411"/>
      <c r="AVI22" s="411"/>
      <c r="AVQ22" s="411"/>
      <c r="AVY22" s="411"/>
      <c r="AWG22" s="411"/>
      <c r="AWO22" s="411"/>
      <c r="AWW22" s="411"/>
      <c r="AXE22" s="411"/>
      <c r="AXM22" s="411"/>
      <c r="AXU22" s="411"/>
      <c r="AYC22" s="411"/>
      <c r="AYK22" s="411"/>
      <c r="AYS22" s="411"/>
      <c r="AZA22" s="411"/>
      <c r="AZI22" s="411"/>
      <c r="AZQ22" s="411"/>
      <c r="AZY22" s="411"/>
      <c r="BAG22" s="411"/>
      <c r="BAO22" s="411"/>
      <c r="BAW22" s="411"/>
      <c r="BBE22" s="411"/>
      <c r="BBM22" s="411"/>
      <c r="BBU22" s="411"/>
      <c r="BCC22" s="411"/>
      <c r="BCK22" s="411"/>
      <c r="BCS22" s="411"/>
      <c r="BDA22" s="411"/>
      <c r="BDI22" s="411"/>
      <c r="BDQ22" s="411"/>
      <c r="BDY22" s="411"/>
      <c r="BEG22" s="411"/>
      <c r="BEO22" s="411"/>
      <c r="BEW22" s="411"/>
      <c r="BFE22" s="411"/>
      <c r="BFM22" s="411"/>
      <c r="BFU22" s="411"/>
      <c r="BGC22" s="411"/>
      <c r="BGK22" s="411"/>
      <c r="BGS22" s="411"/>
      <c r="BHA22" s="411"/>
      <c r="BHI22" s="411"/>
      <c r="BHQ22" s="411"/>
      <c r="BHY22" s="411"/>
      <c r="BIG22" s="411"/>
      <c r="BIO22" s="411"/>
      <c r="BIW22" s="411"/>
      <c r="BJE22" s="411"/>
      <c r="BJM22" s="411"/>
      <c r="BJU22" s="411"/>
      <c r="BKC22" s="411"/>
      <c r="BKK22" s="411"/>
      <c r="BKS22" s="411"/>
      <c r="BLA22" s="411"/>
      <c r="BLI22" s="411"/>
      <c r="BLQ22" s="411"/>
      <c r="BLY22" s="411"/>
      <c r="BMG22" s="411"/>
      <c r="BMO22" s="411"/>
      <c r="BMW22" s="411"/>
      <c r="BNE22" s="411"/>
      <c r="BNM22" s="411"/>
      <c r="BNU22" s="411"/>
      <c r="BOC22" s="411"/>
      <c r="BOK22" s="411"/>
      <c r="BOS22" s="411"/>
      <c r="BPA22" s="411"/>
      <c r="BPI22" s="411"/>
      <c r="BPQ22" s="411"/>
      <c r="BPY22" s="411"/>
      <c r="BQG22" s="411"/>
      <c r="BQO22" s="411"/>
      <c r="BQW22" s="411"/>
      <c r="BRE22" s="411"/>
      <c r="BRM22" s="411"/>
      <c r="BRU22" s="411"/>
      <c r="BSC22" s="411"/>
      <c r="BSK22" s="411"/>
      <c r="BSS22" s="411"/>
      <c r="BTA22" s="411"/>
      <c r="BTI22" s="411"/>
      <c r="BTQ22" s="411"/>
      <c r="BTY22" s="411"/>
      <c r="BUG22" s="411"/>
      <c r="BUO22" s="411"/>
      <c r="BUW22" s="411"/>
      <c r="BVE22" s="411"/>
      <c r="BVM22" s="411"/>
      <c r="BVU22" s="411"/>
      <c r="BWC22" s="411"/>
      <c r="BWK22" s="411"/>
      <c r="BWS22" s="411"/>
      <c r="BXA22" s="411"/>
      <c r="BXI22" s="411"/>
      <c r="BXQ22" s="411"/>
      <c r="BXY22" s="411"/>
      <c r="BYG22" s="411"/>
      <c r="BYO22" s="411"/>
      <c r="BYW22" s="411"/>
      <c r="BZE22" s="411"/>
      <c r="BZM22" s="411"/>
      <c r="BZU22" s="411"/>
      <c r="CAC22" s="411"/>
      <c r="CAK22" s="411"/>
      <c r="CAS22" s="411"/>
      <c r="CBA22" s="411"/>
      <c r="CBI22" s="411"/>
      <c r="CBQ22" s="411"/>
      <c r="CBY22" s="411"/>
      <c r="CCG22" s="411"/>
      <c r="CCO22" s="411"/>
      <c r="CCW22" s="411"/>
      <c r="CDE22" s="411"/>
      <c r="CDM22" s="411"/>
      <c r="CDU22" s="411"/>
      <c r="CEC22" s="411"/>
      <c r="CEK22" s="411"/>
      <c r="CES22" s="411"/>
      <c r="CFA22" s="411"/>
      <c r="CFI22" s="411"/>
      <c r="CFQ22" s="411"/>
      <c r="CFY22" s="411"/>
      <c r="CGG22" s="411"/>
      <c r="CGO22" s="411"/>
      <c r="CGW22" s="411"/>
      <c r="CHE22" s="411"/>
      <c r="CHM22" s="411"/>
      <c r="CHU22" s="411"/>
      <c r="CIC22" s="411"/>
      <c r="CIK22" s="411"/>
      <c r="CIS22" s="411"/>
      <c r="CJA22" s="411"/>
      <c r="CJI22" s="411"/>
      <c r="CJQ22" s="411"/>
      <c r="CJY22" s="411"/>
      <c r="CKG22" s="411"/>
      <c r="CKO22" s="411"/>
      <c r="CKW22" s="411"/>
      <c r="CLE22" s="411"/>
      <c r="CLM22" s="411"/>
      <c r="CLU22" s="411"/>
      <c r="CMC22" s="411"/>
      <c r="CMK22" s="411"/>
      <c r="CMS22" s="411"/>
      <c r="CNA22" s="411"/>
      <c r="CNI22" s="411"/>
      <c r="CNQ22" s="411"/>
      <c r="CNY22" s="411"/>
      <c r="COG22" s="411"/>
      <c r="COO22" s="411"/>
      <c r="COW22" s="411"/>
      <c r="CPE22" s="411"/>
      <c r="CPM22" s="411"/>
      <c r="CPU22" s="411"/>
      <c r="CQC22" s="411"/>
      <c r="CQK22" s="411"/>
      <c r="CQS22" s="411"/>
      <c r="CRA22" s="411"/>
      <c r="CRI22" s="411"/>
      <c r="CRQ22" s="411"/>
      <c r="CRY22" s="411"/>
      <c r="CSG22" s="411"/>
      <c r="CSO22" s="411"/>
      <c r="CSW22" s="411"/>
      <c r="CTE22" s="411"/>
      <c r="CTM22" s="411"/>
      <c r="CTU22" s="411"/>
      <c r="CUC22" s="411"/>
      <c r="CUK22" s="411"/>
      <c r="CUS22" s="411"/>
      <c r="CVA22" s="411"/>
      <c r="CVI22" s="411"/>
      <c r="CVQ22" s="411"/>
      <c r="CVY22" s="411"/>
      <c r="CWG22" s="411"/>
      <c r="CWO22" s="411"/>
      <c r="CWW22" s="411"/>
      <c r="CXE22" s="411"/>
      <c r="CXM22" s="411"/>
      <c r="CXU22" s="411"/>
      <c r="CYC22" s="411"/>
      <c r="CYK22" s="411"/>
      <c r="CYS22" s="411"/>
      <c r="CZA22" s="411"/>
      <c r="CZI22" s="411"/>
      <c r="CZQ22" s="411"/>
      <c r="CZY22" s="411"/>
      <c r="DAG22" s="411"/>
      <c r="DAO22" s="411"/>
      <c r="DAW22" s="411"/>
      <c r="DBE22" s="411"/>
      <c r="DBM22" s="411"/>
      <c r="DBU22" s="411"/>
      <c r="DCC22" s="411"/>
      <c r="DCK22" s="411"/>
      <c r="DCS22" s="411"/>
      <c r="DDA22" s="411"/>
      <c r="DDI22" s="411"/>
      <c r="DDQ22" s="411"/>
      <c r="DDY22" s="411"/>
      <c r="DEG22" s="411"/>
      <c r="DEO22" s="411"/>
      <c r="DEW22" s="411"/>
      <c r="DFE22" s="411"/>
      <c r="DFM22" s="411"/>
      <c r="DFU22" s="411"/>
      <c r="DGC22" s="411"/>
      <c r="DGK22" s="411"/>
      <c r="DGS22" s="411"/>
      <c r="DHA22" s="411"/>
      <c r="DHI22" s="411"/>
      <c r="DHQ22" s="411"/>
      <c r="DHY22" s="411"/>
      <c r="DIG22" s="411"/>
      <c r="DIO22" s="411"/>
      <c r="DIW22" s="411"/>
      <c r="DJE22" s="411"/>
      <c r="DJM22" s="411"/>
      <c r="DJU22" s="411"/>
      <c r="DKC22" s="411"/>
      <c r="DKK22" s="411"/>
      <c r="DKS22" s="411"/>
      <c r="DLA22" s="411"/>
      <c r="DLI22" s="411"/>
      <c r="DLQ22" s="411"/>
      <c r="DLY22" s="411"/>
      <c r="DMG22" s="411"/>
      <c r="DMO22" s="411"/>
      <c r="DMW22" s="411"/>
      <c r="DNE22" s="411"/>
      <c r="DNM22" s="411"/>
      <c r="DNU22" s="411"/>
      <c r="DOC22" s="411"/>
      <c r="DOK22" s="411"/>
      <c r="DOS22" s="411"/>
      <c r="DPA22" s="411"/>
      <c r="DPI22" s="411"/>
      <c r="DPQ22" s="411"/>
      <c r="DPY22" s="411"/>
      <c r="DQG22" s="411"/>
      <c r="DQO22" s="411"/>
      <c r="DQW22" s="411"/>
      <c r="DRE22" s="411"/>
      <c r="DRM22" s="411"/>
      <c r="DRU22" s="411"/>
      <c r="DSC22" s="411"/>
      <c r="DSK22" s="411"/>
      <c r="DSS22" s="411"/>
      <c r="DTA22" s="411"/>
      <c r="DTI22" s="411"/>
      <c r="DTQ22" s="411"/>
      <c r="DTY22" s="411"/>
      <c r="DUG22" s="411"/>
      <c r="DUO22" s="411"/>
      <c r="DUW22" s="411"/>
      <c r="DVE22" s="411"/>
      <c r="DVM22" s="411"/>
      <c r="DVU22" s="411"/>
      <c r="DWC22" s="411"/>
      <c r="DWK22" s="411"/>
      <c r="DWS22" s="411"/>
      <c r="DXA22" s="411"/>
      <c r="DXI22" s="411"/>
      <c r="DXQ22" s="411"/>
      <c r="DXY22" s="411"/>
      <c r="DYG22" s="411"/>
      <c r="DYO22" s="411"/>
      <c r="DYW22" s="411"/>
      <c r="DZE22" s="411"/>
      <c r="DZM22" s="411"/>
      <c r="DZU22" s="411"/>
      <c r="EAC22" s="411"/>
      <c r="EAK22" s="411"/>
      <c r="EAS22" s="411"/>
      <c r="EBA22" s="411"/>
      <c r="EBI22" s="411"/>
      <c r="EBQ22" s="411"/>
      <c r="EBY22" s="411"/>
      <c r="ECG22" s="411"/>
      <c r="ECO22" s="411"/>
      <c r="ECW22" s="411"/>
      <c r="EDE22" s="411"/>
      <c r="EDM22" s="411"/>
      <c r="EDU22" s="411"/>
      <c r="EEC22" s="411"/>
      <c r="EEK22" s="411"/>
      <c r="EES22" s="411"/>
      <c r="EFA22" s="411"/>
      <c r="EFI22" s="411"/>
      <c r="EFQ22" s="411"/>
      <c r="EFY22" s="411"/>
      <c r="EGG22" s="411"/>
      <c r="EGO22" s="411"/>
      <c r="EGW22" s="411"/>
      <c r="EHE22" s="411"/>
      <c r="EHM22" s="411"/>
      <c r="EHU22" s="411"/>
      <c r="EIC22" s="411"/>
      <c r="EIK22" s="411"/>
      <c r="EIS22" s="411"/>
      <c r="EJA22" s="411"/>
      <c r="EJI22" s="411"/>
      <c r="EJQ22" s="411"/>
      <c r="EJY22" s="411"/>
      <c r="EKG22" s="411"/>
      <c r="EKO22" s="411"/>
      <c r="EKW22" s="411"/>
      <c r="ELE22" s="411"/>
      <c r="ELM22" s="411"/>
      <c r="ELU22" s="411"/>
      <c r="EMC22" s="411"/>
      <c r="EMK22" s="411"/>
      <c r="EMS22" s="411"/>
      <c r="ENA22" s="411"/>
      <c r="ENI22" s="411"/>
      <c r="ENQ22" s="411"/>
      <c r="ENY22" s="411"/>
      <c r="EOG22" s="411"/>
      <c r="EOO22" s="411"/>
      <c r="EOW22" s="411"/>
      <c r="EPE22" s="411"/>
      <c r="EPM22" s="411"/>
      <c r="EPU22" s="411"/>
      <c r="EQC22" s="411"/>
      <c r="EQK22" s="411"/>
      <c r="EQS22" s="411"/>
      <c r="ERA22" s="411"/>
      <c r="ERI22" s="411"/>
      <c r="ERQ22" s="411"/>
      <c r="ERY22" s="411"/>
      <c r="ESG22" s="411"/>
      <c r="ESO22" s="411"/>
      <c r="ESW22" s="411"/>
      <c r="ETE22" s="411"/>
      <c r="ETM22" s="411"/>
      <c r="ETU22" s="411"/>
      <c r="EUC22" s="411"/>
      <c r="EUK22" s="411"/>
      <c r="EUS22" s="411"/>
      <c r="EVA22" s="411"/>
      <c r="EVI22" s="411"/>
      <c r="EVQ22" s="411"/>
      <c r="EVY22" s="411"/>
      <c r="EWG22" s="411"/>
      <c r="EWO22" s="411"/>
      <c r="EWW22" s="411"/>
      <c r="EXE22" s="411"/>
      <c r="EXM22" s="411"/>
      <c r="EXU22" s="411"/>
      <c r="EYC22" s="411"/>
      <c r="EYK22" s="411"/>
      <c r="EYS22" s="411"/>
      <c r="EZA22" s="411"/>
      <c r="EZI22" s="411"/>
      <c r="EZQ22" s="411"/>
      <c r="EZY22" s="411"/>
      <c r="FAG22" s="411"/>
      <c r="FAO22" s="411"/>
      <c r="FAW22" s="411"/>
      <c r="FBE22" s="411"/>
      <c r="FBM22" s="411"/>
      <c r="FBU22" s="411"/>
      <c r="FCC22" s="411"/>
      <c r="FCK22" s="411"/>
      <c r="FCS22" s="411"/>
      <c r="FDA22" s="411"/>
      <c r="FDI22" s="411"/>
      <c r="FDQ22" s="411"/>
      <c r="FDY22" s="411"/>
      <c r="FEG22" s="411"/>
      <c r="FEO22" s="411"/>
      <c r="FEW22" s="411"/>
      <c r="FFE22" s="411"/>
      <c r="FFM22" s="411"/>
      <c r="FFU22" s="411"/>
      <c r="FGC22" s="411"/>
      <c r="FGK22" s="411"/>
      <c r="FGS22" s="411"/>
      <c r="FHA22" s="411"/>
      <c r="FHI22" s="411"/>
      <c r="FHQ22" s="411"/>
      <c r="FHY22" s="411"/>
      <c r="FIG22" s="411"/>
      <c r="FIO22" s="411"/>
      <c r="FIW22" s="411"/>
      <c r="FJE22" s="411"/>
      <c r="FJM22" s="411"/>
      <c r="FJU22" s="411"/>
      <c r="FKC22" s="411"/>
      <c r="FKK22" s="411"/>
      <c r="FKS22" s="411"/>
      <c r="FLA22" s="411"/>
      <c r="FLI22" s="411"/>
      <c r="FLQ22" s="411"/>
      <c r="FLY22" s="411"/>
      <c r="FMG22" s="411"/>
      <c r="FMO22" s="411"/>
      <c r="FMW22" s="411"/>
      <c r="FNE22" s="411"/>
      <c r="FNM22" s="411"/>
      <c r="FNU22" s="411"/>
      <c r="FOC22" s="411"/>
      <c r="FOK22" s="411"/>
      <c r="FOS22" s="411"/>
      <c r="FPA22" s="411"/>
      <c r="FPI22" s="411"/>
      <c r="FPQ22" s="411"/>
      <c r="FPY22" s="411"/>
      <c r="FQG22" s="411"/>
      <c r="FQO22" s="411"/>
      <c r="FQW22" s="411"/>
      <c r="FRE22" s="411"/>
      <c r="FRM22" s="411"/>
      <c r="FRU22" s="411"/>
      <c r="FSC22" s="411"/>
      <c r="FSK22" s="411"/>
      <c r="FSS22" s="411"/>
      <c r="FTA22" s="411"/>
      <c r="FTI22" s="411"/>
      <c r="FTQ22" s="411"/>
      <c r="FTY22" s="411"/>
      <c r="FUG22" s="411"/>
      <c r="FUO22" s="411"/>
      <c r="FUW22" s="411"/>
      <c r="FVE22" s="411"/>
      <c r="FVM22" s="411"/>
      <c r="FVU22" s="411"/>
      <c r="FWC22" s="411"/>
      <c r="FWK22" s="411"/>
      <c r="FWS22" s="411"/>
      <c r="FXA22" s="411"/>
      <c r="FXI22" s="411"/>
      <c r="FXQ22" s="411"/>
      <c r="FXY22" s="411"/>
      <c r="FYG22" s="411"/>
      <c r="FYO22" s="411"/>
      <c r="FYW22" s="411"/>
      <c r="FZE22" s="411"/>
      <c r="FZM22" s="411"/>
      <c r="FZU22" s="411"/>
      <c r="GAC22" s="411"/>
      <c r="GAK22" s="411"/>
      <c r="GAS22" s="411"/>
      <c r="GBA22" s="411"/>
      <c r="GBI22" s="411"/>
      <c r="GBQ22" s="411"/>
      <c r="GBY22" s="411"/>
      <c r="GCG22" s="411"/>
      <c r="GCO22" s="411"/>
      <c r="GCW22" s="411"/>
      <c r="GDE22" s="411"/>
      <c r="GDM22" s="411"/>
      <c r="GDU22" s="411"/>
      <c r="GEC22" s="411"/>
      <c r="GEK22" s="411"/>
      <c r="GES22" s="411"/>
      <c r="GFA22" s="411"/>
      <c r="GFI22" s="411"/>
      <c r="GFQ22" s="411"/>
      <c r="GFY22" s="411"/>
      <c r="GGG22" s="411"/>
      <c r="GGO22" s="411"/>
      <c r="GGW22" s="411"/>
      <c r="GHE22" s="411"/>
      <c r="GHM22" s="411"/>
      <c r="GHU22" s="411"/>
      <c r="GIC22" s="411"/>
      <c r="GIK22" s="411"/>
      <c r="GIS22" s="411"/>
      <c r="GJA22" s="411"/>
      <c r="GJI22" s="411"/>
      <c r="GJQ22" s="411"/>
      <c r="GJY22" s="411"/>
      <c r="GKG22" s="411"/>
      <c r="GKO22" s="411"/>
      <c r="GKW22" s="411"/>
      <c r="GLE22" s="411"/>
      <c r="GLM22" s="411"/>
      <c r="GLU22" s="411"/>
      <c r="GMC22" s="411"/>
      <c r="GMK22" s="411"/>
      <c r="GMS22" s="411"/>
      <c r="GNA22" s="411"/>
      <c r="GNI22" s="411"/>
      <c r="GNQ22" s="411"/>
      <c r="GNY22" s="411"/>
      <c r="GOG22" s="411"/>
      <c r="GOO22" s="411"/>
      <c r="GOW22" s="411"/>
      <c r="GPE22" s="411"/>
      <c r="GPM22" s="411"/>
      <c r="GPU22" s="411"/>
      <c r="GQC22" s="411"/>
      <c r="GQK22" s="411"/>
      <c r="GQS22" s="411"/>
      <c r="GRA22" s="411"/>
      <c r="GRI22" s="411"/>
      <c r="GRQ22" s="411"/>
      <c r="GRY22" s="411"/>
      <c r="GSG22" s="411"/>
      <c r="GSO22" s="411"/>
      <c r="GSW22" s="411"/>
      <c r="GTE22" s="411"/>
      <c r="GTM22" s="411"/>
      <c r="GTU22" s="411"/>
      <c r="GUC22" s="411"/>
      <c r="GUK22" s="411"/>
      <c r="GUS22" s="411"/>
      <c r="GVA22" s="411"/>
      <c r="GVI22" s="411"/>
      <c r="GVQ22" s="411"/>
      <c r="GVY22" s="411"/>
      <c r="GWG22" s="411"/>
      <c r="GWO22" s="411"/>
      <c r="GWW22" s="411"/>
      <c r="GXE22" s="411"/>
      <c r="GXM22" s="411"/>
      <c r="GXU22" s="411"/>
      <c r="GYC22" s="411"/>
      <c r="GYK22" s="411"/>
      <c r="GYS22" s="411"/>
      <c r="GZA22" s="411"/>
      <c r="GZI22" s="411"/>
      <c r="GZQ22" s="411"/>
      <c r="GZY22" s="411"/>
      <c r="HAG22" s="411"/>
      <c r="HAO22" s="411"/>
      <c r="HAW22" s="411"/>
      <c r="HBE22" s="411"/>
      <c r="HBM22" s="411"/>
      <c r="HBU22" s="411"/>
      <c r="HCC22" s="411"/>
      <c r="HCK22" s="411"/>
      <c r="HCS22" s="411"/>
      <c r="HDA22" s="411"/>
      <c r="HDI22" s="411"/>
      <c r="HDQ22" s="411"/>
      <c r="HDY22" s="411"/>
      <c r="HEG22" s="411"/>
      <c r="HEO22" s="411"/>
      <c r="HEW22" s="411"/>
      <c r="HFE22" s="411"/>
      <c r="HFM22" s="411"/>
      <c r="HFU22" s="411"/>
      <c r="HGC22" s="411"/>
      <c r="HGK22" s="411"/>
      <c r="HGS22" s="411"/>
      <c r="HHA22" s="411"/>
      <c r="HHI22" s="411"/>
      <c r="HHQ22" s="411"/>
      <c r="HHY22" s="411"/>
      <c r="HIG22" s="411"/>
      <c r="HIO22" s="411"/>
      <c r="HIW22" s="411"/>
      <c r="HJE22" s="411"/>
      <c r="HJM22" s="411"/>
      <c r="HJU22" s="411"/>
      <c r="HKC22" s="411"/>
      <c r="HKK22" s="411"/>
      <c r="HKS22" s="411"/>
      <c r="HLA22" s="411"/>
      <c r="HLI22" s="411"/>
      <c r="HLQ22" s="411"/>
      <c r="HLY22" s="411"/>
      <c r="HMG22" s="411"/>
      <c r="HMO22" s="411"/>
      <c r="HMW22" s="411"/>
      <c r="HNE22" s="411"/>
      <c r="HNM22" s="411"/>
      <c r="HNU22" s="411"/>
      <c r="HOC22" s="411"/>
      <c r="HOK22" s="411"/>
      <c r="HOS22" s="411"/>
      <c r="HPA22" s="411"/>
      <c r="HPI22" s="411"/>
      <c r="HPQ22" s="411"/>
      <c r="HPY22" s="411"/>
      <c r="HQG22" s="411"/>
      <c r="HQO22" s="411"/>
      <c r="HQW22" s="411"/>
      <c r="HRE22" s="411"/>
      <c r="HRM22" s="411"/>
      <c r="HRU22" s="411"/>
      <c r="HSC22" s="411"/>
      <c r="HSK22" s="411"/>
      <c r="HSS22" s="411"/>
      <c r="HTA22" s="411"/>
      <c r="HTI22" s="411"/>
      <c r="HTQ22" s="411"/>
      <c r="HTY22" s="411"/>
      <c r="HUG22" s="411"/>
      <c r="HUO22" s="411"/>
      <c r="HUW22" s="411"/>
      <c r="HVE22" s="411"/>
      <c r="HVM22" s="411"/>
      <c r="HVU22" s="411"/>
      <c r="HWC22" s="411"/>
      <c r="HWK22" s="411"/>
      <c r="HWS22" s="411"/>
      <c r="HXA22" s="411"/>
      <c r="HXI22" s="411"/>
      <c r="HXQ22" s="411"/>
      <c r="HXY22" s="411"/>
      <c r="HYG22" s="411"/>
      <c r="HYO22" s="411"/>
      <c r="HYW22" s="411"/>
      <c r="HZE22" s="411"/>
      <c r="HZM22" s="411"/>
      <c r="HZU22" s="411"/>
      <c r="IAC22" s="411"/>
      <c r="IAK22" s="411"/>
      <c r="IAS22" s="411"/>
      <c r="IBA22" s="411"/>
      <c r="IBI22" s="411"/>
      <c r="IBQ22" s="411"/>
      <c r="IBY22" s="411"/>
      <c r="ICG22" s="411"/>
      <c r="ICO22" s="411"/>
      <c r="ICW22" s="411"/>
      <c r="IDE22" s="411"/>
      <c r="IDM22" s="411"/>
      <c r="IDU22" s="411"/>
      <c r="IEC22" s="411"/>
      <c r="IEK22" s="411"/>
      <c r="IES22" s="411"/>
      <c r="IFA22" s="411"/>
      <c r="IFI22" s="411"/>
      <c r="IFQ22" s="411"/>
      <c r="IFY22" s="411"/>
      <c r="IGG22" s="411"/>
      <c r="IGO22" s="411"/>
      <c r="IGW22" s="411"/>
      <c r="IHE22" s="411"/>
      <c r="IHM22" s="411"/>
      <c r="IHU22" s="411"/>
      <c r="IIC22" s="411"/>
      <c r="IIK22" s="411"/>
      <c r="IIS22" s="411"/>
      <c r="IJA22" s="411"/>
      <c r="IJI22" s="411"/>
      <c r="IJQ22" s="411"/>
      <c r="IJY22" s="411"/>
      <c r="IKG22" s="411"/>
      <c r="IKO22" s="411"/>
      <c r="IKW22" s="411"/>
      <c r="ILE22" s="411"/>
      <c r="ILM22" s="411"/>
      <c r="ILU22" s="411"/>
      <c r="IMC22" s="411"/>
      <c r="IMK22" s="411"/>
      <c r="IMS22" s="411"/>
      <c r="INA22" s="411"/>
      <c r="INI22" s="411"/>
      <c r="INQ22" s="411"/>
      <c r="INY22" s="411"/>
      <c r="IOG22" s="411"/>
      <c r="IOO22" s="411"/>
      <c r="IOW22" s="411"/>
      <c r="IPE22" s="411"/>
      <c r="IPM22" s="411"/>
      <c r="IPU22" s="411"/>
      <c r="IQC22" s="411"/>
      <c r="IQK22" s="411"/>
      <c r="IQS22" s="411"/>
      <c r="IRA22" s="411"/>
      <c r="IRI22" s="411"/>
      <c r="IRQ22" s="411"/>
      <c r="IRY22" s="411"/>
      <c r="ISG22" s="411"/>
      <c r="ISO22" s="411"/>
      <c r="ISW22" s="411"/>
      <c r="ITE22" s="411"/>
      <c r="ITM22" s="411"/>
      <c r="ITU22" s="411"/>
      <c r="IUC22" s="411"/>
      <c r="IUK22" s="411"/>
      <c r="IUS22" s="411"/>
      <c r="IVA22" s="411"/>
      <c r="IVI22" s="411"/>
      <c r="IVQ22" s="411"/>
      <c r="IVY22" s="411"/>
      <c r="IWG22" s="411"/>
      <c r="IWO22" s="411"/>
      <c r="IWW22" s="411"/>
      <c r="IXE22" s="411"/>
      <c r="IXM22" s="411"/>
      <c r="IXU22" s="411"/>
      <c r="IYC22" s="411"/>
      <c r="IYK22" s="411"/>
      <c r="IYS22" s="411"/>
      <c r="IZA22" s="411"/>
      <c r="IZI22" s="411"/>
      <c r="IZQ22" s="411"/>
      <c r="IZY22" s="411"/>
      <c r="JAG22" s="411"/>
      <c r="JAO22" s="411"/>
      <c r="JAW22" s="411"/>
      <c r="JBE22" s="411"/>
      <c r="JBM22" s="411"/>
      <c r="JBU22" s="411"/>
      <c r="JCC22" s="411"/>
      <c r="JCK22" s="411"/>
      <c r="JCS22" s="411"/>
      <c r="JDA22" s="411"/>
      <c r="JDI22" s="411"/>
      <c r="JDQ22" s="411"/>
      <c r="JDY22" s="411"/>
      <c r="JEG22" s="411"/>
      <c r="JEO22" s="411"/>
      <c r="JEW22" s="411"/>
      <c r="JFE22" s="411"/>
      <c r="JFM22" s="411"/>
      <c r="JFU22" s="411"/>
      <c r="JGC22" s="411"/>
      <c r="JGK22" s="411"/>
      <c r="JGS22" s="411"/>
      <c r="JHA22" s="411"/>
      <c r="JHI22" s="411"/>
      <c r="JHQ22" s="411"/>
      <c r="JHY22" s="411"/>
      <c r="JIG22" s="411"/>
      <c r="JIO22" s="411"/>
      <c r="JIW22" s="411"/>
      <c r="JJE22" s="411"/>
      <c r="JJM22" s="411"/>
      <c r="JJU22" s="411"/>
      <c r="JKC22" s="411"/>
      <c r="JKK22" s="411"/>
      <c r="JKS22" s="411"/>
      <c r="JLA22" s="411"/>
      <c r="JLI22" s="411"/>
      <c r="JLQ22" s="411"/>
      <c r="JLY22" s="411"/>
      <c r="JMG22" s="411"/>
      <c r="JMO22" s="411"/>
      <c r="JMW22" s="411"/>
      <c r="JNE22" s="411"/>
      <c r="JNM22" s="411"/>
      <c r="JNU22" s="411"/>
      <c r="JOC22" s="411"/>
      <c r="JOK22" s="411"/>
      <c r="JOS22" s="411"/>
      <c r="JPA22" s="411"/>
      <c r="JPI22" s="411"/>
      <c r="JPQ22" s="411"/>
      <c r="JPY22" s="411"/>
      <c r="JQG22" s="411"/>
      <c r="JQO22" s="411"/>
      <c r="JQW22" s="411"/>
      <c r="JRE22" s="411"/>
      <c r="JRM22" s="411"/>
      <c r="JRU22" s="411"/>
      <c r="JSC22" s="411"/>
      <c r="JSK22" s="411"/>
      <c r="JSS22" s="411"/>
      <c r="JTA22" s="411"/>
      <c r="JTI22" s="411"/>
      <c r="JTQ22" s="411"/>
      <c r="JTY22" s="411"/>
      <c r="JUG22" s="411"/>
      <c r="JUO22" s="411"/>
      <c r="JUW22" s="411"/>
      <c r="JVE22" s="411"/>
      <c r="JVM22" s="411"/>
      <c r="JVU22" s="411"/>
      <c r="JWC22" s="411"/>
      <c r="JWK22" s="411"/>
      <c r="JWS22" s="411"/>
      <c r="JXA22" s="411"/>
      <c r="JXI22" s="411"/>
      <c r="JXQ22" s="411"/>
      <c r="JXY22" s="411"/>
      <c r="JYG22" s="411"/>
      <c r="JYO22" s="411"/>
      <c r="JYW22" s="411"/>
      <c r="JZE22" s="411"/>
      <c r="JZM22" s="411"/>
      <c r="JZU22" s="411"/>
      <c r="KAC22" s="411"/>
      <c r="KAK22" s="411"/>
      <c r="KAS22" s="411"/>
      <c r="KBA22" s="411"/>
      <c r="KBI22" s="411"/>
      <c r="KBQ22" s="411"/>
      <c r="KBY22" s="411"/>
      <c r="KCG22" s="411"/>
      <c r="KCO22" s="411"/>
      <c r="KCW22" s="411"/>
      <c r="KDE22" s="411"/>
      <c r="KDM22" s="411"/>
      <c r="KDU22" s="411"/>
      <c r="KEC22" s="411"/>
      <c r="KEK22" s="411"/>
      <c r="KES22" s="411"/>
      <c r="KFA22" s="411"/>
      <c r="KFI22" s="411"/>
      <c r="KFQ22" s="411"/>
      <c r="KFY22" s="411"/>
      <c r="KGG22" s="411"/>
      <c r="KGO22" s="411"/>
      <c r="KGW22" s="411"/>
      <c r="KHE22" s="411"/>
      <c r="KHM22" s="411"/>
      <c r="KHU22" s="411"/>
      <c r="KIC22" s="411"/>
      <c r="KIK22" s="411"/>
      <c r="KIS22" s="411"/>
      <c r="KJA22" s="411"/>
      <c r="KJI22" s="411"/>
      <c r="KJQ22" s="411"/>
      <c r="KJY22" s="411"/>
      <c r="KKG22" s="411"/>
      <c r="KKO22" s="411"/>
      <c r="KKW22" s="411"/>
      <c r="KLE22" s="411"/>
      <c r="KLM22" s="411"/>
      <c r="KLU22" s="411"/>
      <c r="KMC22" s="411"/>
      <c r="KMK22" s="411"/>
      <c r="KMS22" s="411"/>
      <c r="KNA22" s="411"/>
      <c r="KNI22" s="411"/>
      <c r="KNQ22" s="411"/>
      <c r="KNY22" s="411"/>
      <c r="KOG22" s="411"/>
      <c r="KOO22" s="411"/>
      <c r="KOW22" s="411"/>
      <c r="KPE22" s="411"/>
      <c r="KPM22" s="411"/>
      <c r="KPU22" s="411"/>
      <c r="KQC22" s="411"/>
      <c r="KQK22" s="411"/>
      <c r="KQS22" s="411"/>
      <c r="KRA22" s="411"/>
      <c r="KRI22" s="411"/>
      <c r="KRQ22" s="411"/>
      <c r="KRY22" s="411"/>
      <c r="KSG22" s="411"/>
      <c r="KSO22" s="411"/>
      <c r="KSW22" s="411"/>
      <c r="KTE22" s="411"/>
      <c r="KTM22" s="411"/>
      <c r="KTU22" s="411"/>
      <c r="KUC22" s="411"/>
      <c r="KUK22" s="411"/>
      <c r="KUS22" s="411"/>
      <c r="KVA22" s="411"/>
      <c r="KVI22" s="411"/>
      <c r="KVQ22" s="411"/>
      <c r="KVY22" s="411"/>
      <c r="KWG22" s="411"/>
      <c r="KWO22" s="411"/>
      <c r="KWW22" s="411"/>
      <c r="KXE22" s="411"/>
      <c r="KXM22" s="411"/>
      <c r="KXU22" s="411"/>
      <c r="KYC22" s="411"/>
      <c r="KYK22" s="411"/>
      <c r="KYS22" s="411"/>
      <c r="KZA22" s="411"/>
      <c r="KZI22" s="411"/>
      <c r="KZQ22" s="411"/>
      <c r="KZY22" s="411"/>
      <c r="LAG22" s="411"/>
      <c r="LAO22" s="411"/>
      <c r="LAW22" s="411"/>
      <c r="LBE22" s="411"/>
      <c r="LBM22" s="411"/>
      <c r="LBU22" s="411"/>
      <c r="LCC22" s="411"/>
      <c r="LCK22" s="411"/>
      <c r="LCS22" s="411"/>
      <c r="LDA22" s="411"/>
      <c r="LDI22" s="411"/>
      <c r="LDQ22" s="411"/>
      <c r="LDY22" s="411"/>
      <c r="LEG22" s="411"/>
      <c r="LEO22" s="411"/>
      <c r="LEW22" s="411"/>
      <c r="LFE22" s="411"/>
      <c r="LFM22" s="411"/>
      <c r="LFU22" s="411"/>
      <c r="LGC22" s="411"/>
      <c r="LGK22" s="411"/>
      <c r="LGS22" s="411"/>
      <c r="LHA22" s="411"/>
      <c r="LHI22" s="411"/>
      <c r="LHQ22" s="411"/>
      <c r="LHY22" s="411"/>
      <c r="LIG22" s="411"/>
      <c r="LIO22" s="411"/>
      <c r="LIW22" s="411"/>
      <c r="LJE22" s="411"/>
      <c r="LJM22" s="411"/>
      <c r="LJU22" s="411"/>
      <c r="LKC22" s="411"/>
      <c r="LKK22" s="411"/>
      <c r="LKS22" s="411"/>
      <c r="LLA22" s="411"/>
      <c r="LLI22" s="411"/>
      <c r="LLQ22" s="411"/>
      <c r="LLY22" s="411"/>
      <c r="LMG22" s="411"/>
      <c r="LMO22" s="411"/>
      <c r="LMW22" s="411"/>
      <c r="LNE22" s="411"/>
      <c r="LNM22" s="411"/>
      <c r="LNU22" s="411"/>
      <c r="LOC22" s="411"/>
      <c r="LOK22" s="411"/>
      <c r="LOS22" s="411"/>
      <c r="LPA22" s="411"/>
      <c r="LPI22" s="411"/>
      <c r="LPQ22" s="411"/>
      <c r="LPY22" s="411"/>
      <c r="LQG22" s="411"/>
      <c r="LQO22" s="411"/>
      <c r="LQW22" s="411"/>
      <c r="LRE22" s="411"/>
      <c r="LRM22" s="411"/>
      <c r="LRU22" s="411"/>
      <c r="LSC22" s="411"/>
      <c r="LSK22" s="411"/>
      <c r="LSS22" s="411"/>
      <c r="LTA22" s="411"/>
      <c r="LTI22" s="411"/>
      <c r="LTQ22" s="411"/>
      <c r="LTY22" s="411"/>
      <c r="LUG22" s="411"/>
      <c r="LUO22" s="411"/>
      <c r="LUW22" s="411"/>
      <c r="LVE22" s="411"/>
      <c r="LVM22" s="411"/>
      <c r="LVU22" s="411"/>
      <c r="LWC22" s="411"/>
      <c r="LWK22" s="411"/>
      <c r="LWS22" s="411"/>
      <c r="LXA22" s="411"/>
      <c r="LXI22" s="411"/>
      <c r="LXQ22" s="411"/>
      <c r="LXY22" s="411"/>
      <c r="LYG22" s="411"/>
      <c r="LYO22" s="411"/>
      <c r="LYW22" s="411"/>
      <c r="LZE22" s="411"/>
      <c r="LZM22" s="411"/>
      <c r="LZU22" s="411"/>
      <c r="MAC22" s="411"/>
      <c r="MAK22" s="411"/>
      <c r="MAS22" s="411"/>
      <c r="MBA22" s="411"/>
      <c r="MBI22" s="411"/>
      <c r="MBQ22" s="411"/>
      <c r="MBY22" s="411"/>
      <c r="MCG22" s="411"/>
      <c r="MCO22" s="411"/>
      <c r="MCW22" s="411"/>
      <c r="MDE22" s="411"/>
      <c r="MDM22" s="411"/>
      <c r="MDU22" s="411"/>
      <c r="MEC22" s="411"/>
      <c r="MEK22" s="411"/>
      <c r="MES22" s="411"/>
      <c r="MFA22" s="411"/>
      <c r="MFI22" s="411"/>
      <c r="MFQ22" s="411"/>
      <c r="MFY22" s="411"/>
      <c r="MGG22" s="411"/>
      <c r="MGO22" s="411"/>
      <c r="MGW22" s="411"/>
      <c r="MHE22" s="411"/>
      <c r="MHM22" s="411"/>
      <c r="MHU22" s="411"/>
      <c r="MIC22" s="411"/>
      <c r="MIK22" s="411"/>
      <c r="MIS22" s="411"/>
      <c r="MJA22" s="411"/>
      <c r="MJI22" s="411"/>
      <c r="MJQ22" s="411"/>
      <c r="MJY22" s="411"/>
      <c r="MKG22" s="411"/>
      <c r="MKO22" s="411"/>
      <c r="MKW22" s="411"/>
      <c r="MLE22" s="411"/>
      <c r="MLM22" s="411"/>
      <c r="MLU22" s="411"/>
      <c r="MMC22" s="411"/>
      <c r="MMK22" s="411"/>
      <c r="MMS22" s="411"/>
      <c r="MNA22" s="411"/>
      <c r="MNI22" s="411"/>
      <c r="MNQ22" s="411"/>
      <c r="MNY22" s="411"/>
      <c r="MOG22" s="411"/>
      <c r="MOO22" s="411"/>
      <c r="MOW22" s="411"/>
      <c r="MPE22" s="411"/>
      <c r="MPM22" s="411"/>
      <c r="MPU22" s="411"/>
      <c r="MQC22" s="411"/>
      <c r="MQK22" s="411"/>
      <c r="MQS22" s="411"/>
      <c r="MRA22" s="411"/>
      <c r="MRI22" s="411"/>
      <c r="MRQ22" s="411"/>
      <c r="MRY22" s="411"/>
      <c r="MSG22" s="411"/>
      <c r="MSO22" s="411"/>
      <c r="MSW22" s="411"/>
      <c r="MTE22" s="411"/>
      <c r="MTM22" s="411"/>
      <c r="MTU22" s="411"/>
      <c r="MUC22" s="411"/>
      <c r="MUK22" s="411"/>
      <c r="MUS22" s="411"/>
      <c r="MVA22" s="411"/>
      <c r="MVI22" s="411"/>
      <c r="MVQ22" s="411"/>
      <c r="MVY22" s="411"/>
      <c r="MWG22" s="411"/>
      <c r="MWO22" s="411"/>
      <c r="MWW22" s="411"/>
      <c r="MXE22" s="411"/>
      <c r="MXM22" s="411"/>
      <c r="MXU22" s="411"/>
      <c r="MYC22" s="411"/>
      <c r="MYK22" s="411"/>
      <c r="MYS22" s="411"/>
      <c r="MZA22" s="411"/>
      <c r="MZI22" s="411"/>
      <c r="MZQ22" s="411"/>
      <c r="MZY22" s="411"/>
      <c r="NAG22" s="411"/>
      <c r="NAO22" s="411"/>
      <c r="NAW22" s="411"/>
      <c r="NBE22" s="411"/>
      <c r="NBM22" s="411"/>
      <c r="NBU22" s="411"/>
      <c r="NCC22" s="411"/>
      <c r="NCK22" s="411"/>
      <c r="NCS22" s="411"/>
      <c r="NDA22" s="411"/>
      <c r="NDI22" s="411"/>
      <c r="NDQ22" s="411"/>
      <c r="NDY22" s="411"/>
      <c r="NEG22" s="411"/>
      <c r="NEO22" s="411"/>
      <c r="NEW22" s="411"/>
      <c r="NFE22" s="411"/>
      <c r="NFM22" s="411"/>
      <c r="NFU22" s="411"/>
      <c r="NGC22" s="411"/>
      <c r="NGK22" s="411"/>
      <c r="NGS22" s="411"/>
      <c r="NHA22" s="411"/>
      <c r="NHI22" s="411"/>
      <c r="NHQ22" s="411"/>
      <c r="NHY22" s="411"/>
      <c r="NIG22" s="411"/>
      <c r="NIO22" s="411"/>
      <c r="NIW22" s="411"/>
      <c r="NJE22" s="411"/>
      <c r="NJM22" s="411"/>
      <c r="NJU22" s="411"/>
      <c r="NKC22" s="411"/>
      <c r="NKK22" s="411"/>
      <c r="NKS22" s="411"/>
      <c r="NLA22" s="411"/>
      <c r="NLI22" s="411"/>
      <c r="NLQ22" s="411"/>
      <c r="NLY22" s="411"/>
      <c r="NMG22" s="411"/>
      <c r="NMO22" s="411"/>
      <c r="NMW22" s="411"/>
      <c r="NNE22" s="411"/>
      <c r="NNM22" s="411"/>
      <c r="NNU22" s="411"/>
      <c r="NOC22" s="411"/>
      <c r="NOK22" s="411"/>
      <c r="NOS22" s="411"/>
      <c r="NPA22" s="411"/>
      <c r="NPI22" s="411"/>
      <c r="NPQ22" s="411"/>
      <c r="NPY22" s="411"/>
      <c r="NQG22" s="411"/>
      <c r="NQO22" s="411"/>
      <c r="NQW22" s="411"/>
      <c r="NRE22" s="411"/>
      <c r="NRM22" s="411"/>
      <c r="NRU22" s="411"/>
      <c r="NSC22" s="411"/>
      <c r="NSK22" s="411"/>
      <c r="NSS22" s="411"/>
      <c r="NTA22" s="411"/>
      <c r="NTI22" s="411"/>
      <c r="NTQ22" s="411"/>
      <c r="NTY22" s="411"/>
      <c r="NUG22" s="411"/>
      <c r="NUO22" s="411"/>
      <c r="NUW22" s="411"/>
      <c r="NVE22" s="411"/>
      <c r="NVM22" s="411"/>
      <c r="NVU22" s="411"/>
      <c r="NWC22" s="411"/>
      <c r="NWK22" s="411"/>
      <c r="NWS22" s="411"/>
      <c r="NXA22" s="411"/>
      <c r="NXI22" s="411"/>
      <c r="NXQ22" s="411"/>
      <c r="NXY22" s="411"/>
      <c r="NYG22" s="411"/>
      <c r="NYO22" s="411"/>
      <c r="NYW22" s="411"/>
      <c r="NZE22" s="411"/>
      <c r="NZM22" s="411"/>
      <c r="NZU22" s="411"/>
      <c r="OAC22" s="411"/>
      <c r="OAK22" s="411"/>
      <c r="OAS22" s="411"/>
      <c r="OBA22" s="411"/>
      <c r="OBI22" s="411"/>
      <c r="OBQ22" s="411"/>
      <c r="OBY22" s="411"/>
      <c r="OCG22" s="411"/>
      <c r="OCO22" s="411"/>
      <c r="OCW22" s="411"/>
      <c r="ODE22" s="411"/>
      <c r="ODM22" s="411"/>
      <c r="ODU22" s="411"/>
      <c r="OEC22" s="411"/>
      <c r="OEK22" s="411"/>
      <c r="OES22" s="411"/>
      <c r="OFA22" s="411"/>
      <c r="OFI22" s="411"/>
      <c r="OFQ22" s="411"/>
      <c r="OFY22" s="411"/>
      <c r="OGG22" s="411"/>
      <c r="OGO22" s="411"/>
      <c r="OGW22" s="411"/>
      <c r="OHE22" s="411"/>
      <c r="OHM22" s="411"/>
      <c r="OHU22" s="411"/>
      <c r="OIC22" s="411"/>
      <c r="OIK22" s="411"/>
      <c r="OIS22" s="411"/>
      <c r="OJA22" s="411"/>
      <c r="OJI22" s="411"/>
      <c r="OJQ22" s="411"/>
      <c r="OJY22" s="411"/>
      <c r="OKG22" s="411"/>
      <c r="OKO22" s="411"/>
      <c r="OKW22" s="411"/>
      <c r="OLE22" s="411"/>
      <c r="OLM22" s="411"/>
      <c r="OLU22" s="411"/>
      <c r="OMC22" s="411"/>
      <c r="OMK22" s="411"/>
      <c r="OMS22" s="411"/>
      <c r="ONA22" s="411"/>
      <c r="ONI22" s="411"/>
      <c r="ONQ22" s="411"/>
      <c r="ONY22" s="411"/>
      <c r="OOG22" s="411"/>
      <c r="OOO22" s="411"/>
      <c r="OOW22" s="411"/>
      <c r="OPE22" s="411"/>
      <c r="OPM22" s="411"/>
      <c r="OPU22" s="411"/>
      <c r="OQC22" s="411"/>
      <c r="OQK22" s="411"/>
      <c r="OQS22" s="411"/>
      <c r="ORA22" s="411"/>
      <c r="ORI22" s="411"/>
      <c r="ORQ22" s="411"/>
      <c r="ORY22" s="411"/>
      <c r="OSG22" s="411"/>
      <c r="OSO22" s="411"/>
      <c r="OSW22" s="411"/>
      <c r="OTE22" s="411"/>
      <c r="OTM22" s="411"/>
      <c r="OTU22" s="411"/>
      <c r="OUC22" s="411"/>
      <c r="OUK22" s="411"/>
      <c r="OUS22" s="411"/>
      <c r="OVA22" s="411"/>
      <c r="OVI22" s="411"/>
      <c r="OVQ22" s="411"/>
      <c r="OVY22" s="411"/>
      <c r="OWG22" s="411"/>
      <c r="OWO22" s="411"/>
      <c r="OWW22" s="411"/>
      <c r="OXE22" s="411"/>
      <c r="OXM22" s="411"/>
      <c r="OXU22" s="411"/>
      <c r="OYC22" s="411"/>
      <c r="OYK22" s="411"/>
      <c r="OYS22" s="411"/>
      <c r="OZA22" s="411"/>
      <c r="OZI22" s="411"/>
      <c r="OZQ22" s="411"/>
      <c r="OZY22" s="411"/>
      <c r="PAG22" s="411"/>
      <c r="PAO22" s="411"/>
      <c r="PAW22" s="411"/>
      <c r="PBE22" s="411"/>
      <c r="PBM22" s="411"/>
      <c r="PBU22" s="411"/>
      <c r="PCC22" s="411"/>
      <c r="PCK22" s="411"/>
      <c r="PCS22" s="411"/>
      <c r="PDA22" s="411"/>
      <c r="PDI22" s="411"/>
      <c r="PDQ22" s="411"/>
      <c r="PDY22" s="411"/>
      <c r="PEG22" s="411"/>
      <c r="PEO22" s="411"/>
      <c r="PEW22" s="411"/>
      <c r="PFE22" s="411"/>
      <c r="PFM22" s="411"/>
      <c r="PFU22" s="411"/>
      <c r="PGC22" s="411"/>
      <c r="PGK22" s="411"/>
      <c r="PGS22" s="411"/>
      <c r="PHA22" s="411"/>
      <c r="PHI22" s="411"/>
      <c r="PHQ22" s="411"/>
      <c r="PHY22" s="411"/>
      <c r="PIG22" s="411"/>
      <c r="PIO22" s="411"/>
      <c r="PIW22" s="411"/>
      <c r="PJE22" s="411"/>
      <c r="PJM22" s="411"/>
      <c r="PJU22" s="411"/>
      <c r="PKC22" s="411"/>
      <c r="PKK22" s="411"/>
      <c r="PKS22" s="411"/>
      <c r="PLA22" s="411"/>
      <c r="PLI22" s="411"/>
      <c r="PLQ22" s="411"/>
      <c r="PLY22" s="411"/>
      <c r="PMG22" s="411"/>
      <c r="PMO22" s="411"/>
      <c r="PMW22" s="411"/>
      <c r="PNE22" s="411"/>
      <c r="PNM22" s="411"/>
      <c r="PNU22" s="411"/>
      <c r="POC22" s="411"/>
      <c r="POK22" s="411"/>
      <c r="POS22" s="411"/>
      <c r="PPA22" s="411"/>
      <c r="PPI22" s="411"/>
      <c r="PPQ22" s="411"/>
      <c r="PPY22" s="411"/>
      <c r="PQG22" s="411"/>
      <c r="PQO22" s="411"/>
      <c r="PQW22" s="411"/>
      <c r="PRE22" s="411"/>
      <c r="PRM22" s="411"/>
      <c r="PRU22" s="411"/>
      <c r="PSC22" s="411"/>
      <c r="PSK22" s="411"/>
      <c r="PSS22" s="411"/>
      <c r="PTA22" s="411"/>
      <c r="PTI22" s="411"/>
      <c r="PTQ22" s="411"/>
      <c r="PTY22" s="411"/>
      <c r="PUG22" s="411"/>
      <c r="PUO22" s="411"/>
      <c r="PUW22" s="411"/>
      <c r="PVE22" s="411"/>
      <c r="PVM22" s="411"/>
      <c r="PVU22" s="411"/>
      <c r="PWC22" s="411"/>
      <c r="PWK22" s="411"/>
      <c r="PWS22" s="411"/>
      <c r="PXA22" s="411"/>
      <c r="PXI22" s="411"/>
      <c r="PXQ22" s="411"/>
      <c r="PXY22" s="411"/>
      <c r="PYG22" s="411"/>
      <c r="PYO22" s="411"/>
      <c r="PYW22" s="411"/>
      <c r="PZE22" s="411"/>
      <c r="PZM22" s="411"/>
      <c r="PZU22" s="411"/>
      <c r="QAC22" s="411"/>
      <c r="QAK22" s="411"/>
      <c r="QAS22" s="411"/>
      <c r="QBA22" s="411"/>
      <c r="QBI22" s="411"/>
      <c r="QBQ22" s="411"/>
      <c r="QBY22" s="411"/>
      <c r="QCG22" s="411"/>
      <c r="QCO22" s="411"/>
      <c r="QCW22" s="411"/>
      <c r="QDE22" s="411"/>
      <c r="QDM22" s="411"/>
      <c r="QDU22" s="411"/>
      <c r="QEC22" s="411"/>
      <c r="QEK22" s="411"/>
      <c r="QES22" s="411"/>
      <c r="QFA22" s="411"/>
      <c r="QFI22" s="411"/>
      <c r="QFQ22" s="411"/>
      <c r="QFY22" s="411"/>
      <c r="QGG22" s="411"/>
      <c r="QGO22" s="411"/>
      <c r="QGW22" s="411"/>
      <c r="QHE22" s="411"/>
      <c r="QHM22" s="411"/>
      <c r="QHU22" s="411"/>
      <c r="QIC22" s="411"/>
      <c r="QIK22" s="411"/>
      <c r="QIS22" s="411"/>
      <c r="QJA22" s="411"/>
      <c r="QJI22" s="411"/>
      <c r="QJQ22" s="411"/>
      <c r="QJY22" s="411"/>
      <c r="QKG22" s="411"/>
      <c r="QKO22" s="411"/>
      <c r="QKW22" s="411"/>
      <c r="QLE22" s="411"/>
      <c r="QLM22" s="411"/>
      <c r="QLU22" s="411"/>
      <c r="QMC22" s="411"/>
      <c r="QMK22" s="411"/>
      <c r="QMS22" s="411"/>
      <c r="QNA22" s="411"/>
      <c r="QNI22" s="411"/>
      <c r="QNQ22" s="411"/>
      <c r="QNY22" s="411"/>
      <c r="QOG22" s="411"/>
      <c r="QOO22" s="411"/>
      <c r="QOW22" s="411"/>
      <c r="QPE22" s="411"/>
      <c r="QPM22" s="411"/>
      <c r="QPU22" s="411"/>
      <c r="QQC22" s="411"/>
      <c r="QQK22" s="411"/>
      <c r="QQS22" s="411"/>
      <c r="QRA22" s="411"/>
      <c r="QRI22" s="411"/>
      <c r="QRQ22" s="411"/>
      <c r="QRY22" s="411"/>
      <c r="QSG22" s="411"/>
      <c r="QSO22" s="411"/>
      <c r="QSW22" s="411"/>
      <c r="QTE22" s="411"/>
      <c r="QTM22" s="411"/>
      <c r="QTU22" s="411"/>
      <c r="QUC22" s="411"/>
      <c r="QUK22" s="411"/>
      <c r="QUS22" s="411"/>
      <c r="QVA22" s="411"/>
      <c r="QVI22" s="411"/>
      <c r="QVQ22" s="411"/>
      <c r="QVY22" s="411"/>
      <c r="QWG22" s="411"/>
      <c r="QWO22" s="411"/>
      <c r="QWW22" s="411"/>
      <c r="QXE22" s="411"/>
      <c r="QXM22" s="411"/>
      <c r="QXU22" s="411"/>
      <c r="QYC22" s="411"/>
      <c r="QYK22" s="411"/>
      <c r="QYS22" s="411"/>
      <c r="QZA22" s="411"/>
      <c r="QZI22" s="411"/>
      <c r="QZQ22" s="411"/>
      <c r="QZY22" s="411"/>
      <c r="RAG22" s="411"/>
      <c r="RAO22" s="411"/>
      <c r="RAW22" s="411"/>
      <c r="RBE22" s="411"/>
      <c r="RBM22" s="411"/>
      <c r="RBU22" s="411"/>
      <c r="RCC22" s="411"/>
      <c r="RCK22" s="411"/>
      <c r="RCS22" s="411"/>
      <c r="RDA22" s="411"/>
      <c r="RDI22" s="411"/>
      <c r="RDQ22" s="411"/>
      <c r="RDY22" s="411"/>
      <c r="REG22" s="411"/>
      <c r="REO22" s="411"/>
      <c r="REW22" s="411"/>
      <c r="RFE22" s="411"/>
      <c r="RFM22" s="411"/>
      <c r="RFU22" s="411"/>
      <c r="RGC22" s="411"/>
      <c r="RGK22" s="411"/>
      <c r="RGS22" s="411"/>
      <c r="RHA22" s="411"/>
      <c r="RHI22" s="411"/>
      <c r="RHQ22" s="411"/>
      <c r="RHY22" s="411"/>
      <c r="RIG22" s="411"/>
      <c r="RIO22" s="411"/>
      <c r="RIW22" s="411"/>
      <c r="RJE22" s="411"/>
      <c r="RJM22" s="411"/>
      <c r="RJU22" s="411"/>
      <c r="RKC22" s="411"/>
      <c r="RKK22" s="411"/>
      <c r="RKS22" s="411"/>
      <c r="RLA22" s="411"/>
      <c r="RLI22" s="411"/>
      <c r="RLQ22" s="411"/>
      <c r="RLY22" s="411"/>
      <c r="RMG22" s="411"/>
      <c r="RMO22" s="411"/>
      <c r="RMW22" s="411"/>
      <c r="RNE22" s="411"/>
      <c r="RNM22" s="411"/>
      <c r="RNU22" s="411"/>
      <c r="ROC22" s="411"/>
      <c r="ROK22" s="411"/>
      <c r="ROS22" s="411"/>
      <c r="RPA22" s="411"/>
      <c r="RPI22" s="411"/>
      <c r="RPQ22" s="411"/>
      <c r="RPY22" s="411"/>
      <c r="RQG22" s="411"/>
      <c r="RQO22" s="411"/>
      <c r="RQW22" s="411"/>
      <c r="RRE22" s="411"/>
      <c r="RRM22" s="411"/>
      <c r="RRU22" s="411"/>
      <c r="RSC22" s="411"/>
      <c r="RSK22" s="411"/>
      <c r="RSS22" s="411"/>
      <c r="RTA22" s="411"/>
      <c r="RTI22" s="411"/>
      <c r="RTQ22" s="411"/>
      <c r="RTY22" s="411"/>
      <c r="RUG22" s="411"/>
      <c r="RUO22" s="411"/>
      <c r="RUW22" s="411"/>
      <c r="RVE22" s="411"/>
      <c r="RVM22" s="411"/>
      <c r="RVU22" s="411"/>
      <c r="RWC22" s="411"/>
      <c r="RWK22" s="411"/>
      <c r="RWS22" s="411"/>
      <c r="RXA22" s="411"/>
      <c r="RXI22" s="411"/>
      <c r="RXQ22" s="411"/>
      <c r="RXY22" s="411"/>
      <c r="RYG22" s="411"/>
      <c r="RYO22" s="411"/>
      <c r="RYW22" s="411"/>
      <c r="RZE22" s="411"/>
      <c r="RZM22" s="411"/>
      <c r="RZU22" s="411"/>
      <c r="SAC22" s="411"/>
      <c r="SAK22" s="411"/>
      <c r="SAS22" s="411"/>
      <c r="SBA22" s="411"/>
      <c r="SBI22" s="411"/>
      <c r="SBQ22" s="411"/>
      <c r="SBY22" s="411"/>
      <c r="SCG22" s="411"/>
      <c r="SCO22" s="411"/>
      <c r="SCW22" s="411"/>
      <c r="SDE22" s="411"/>
      <c r="SDM22" s="411"/>
      <c r="SDU22" s="411"/>
      <c r="SEC22" s="411"/>
      <c r="SEK22" s="411"/>
      <c r="SES22" s="411"/>
      <c r="SFA22" s="411"/>
      <c r="SFI22" s="411"/>
      <c r="SFQ22" s="411"/>
      <c r="SFY22" s="411"/>
      <c r="SGG22" s="411"/>
      <c r="SGO22" s="411"/>
      <c r="SGW22" s="411"/>
      <c r="SHE22" s="411"/>
      <c r="SHM22" s="411"/>
      <c r="SHU22" s="411"/>
      <c r="SIC22" s="411"/>
      <c r="SIK22" s="411"/>
      <c r="SIS22" s="411"/>
      <c r="SJA22" s="411"/>
      <c r="SJI22" s="411"/>
      <c r="SJQ22" s="411"/>
      <c r="SJY22" s="411"/>
      <c r="SKG22" s="411"/>
      <c r="SKO22" s="411"/>
      <c r="SKW22" s="411"/>
      <c r="SLE22" s="411"/>
      <c r="SLM22" s="411"/>
      <c r="SLU22" s="411"/>
      <c r="SMC22" s="411"/>
      <c r="SMK22" s="411"/>
      <c r="SMS22" s="411"/>
      <c r="SNA22" s="411"/>
      <c r="SNI22" s="411"/>
      <c r="SNQ22" s="411"/>
      <c r="SNY22" s="411"/>
      <c r="SOG22" s="411"/>
      <c r="SOO22" s="411"/>
      <c r="SOW22" s="411"/>
      <c r="SPE22" s="411"/>
      <c r="SPM22" s="411"/>
      <c r="SPU22" s="411"/>
      <c r="SQC22" s="411"/>
      <c r="SQK22" s="411"/>
      <c r="SQS22" s="411"/>
      <c r="SRA22" s="411"/>
      <c r="SRI22" s="411"/>
      <c r="SRQ22" s="411"/>
      <c r="SRY22" s="411"/>
      <c r="SSG22" s="411"/>
      <c r="SSO22" s="411"/>
      <c r="SSW22" s="411"/>
      <c r="STE22" s="411"/>
      <c r="STM22" s="411"/>
      <c r="STU22" s="411"/>
      <c r="SUC22" s="411"/>
      <c r="SUK22" s="411"/>
      <c r="SUS22" s="411"/>
      <c r="SVA22" s="411"/>
      <c r="SVI22" s="411"/>
      <c r="SVQ22" s="411"/>
      <c r="SVY22" s="411"/>
      <c r="SWG22" s="411"/>
      <c r="SWO22" s="411"/>
      <c r="SWW22" s="411"/>
      <c r="SXE22" s="411"/>
      <c r="SXM22" s="411"/>
      <c r="SXU22" s="411"/>
      <c r="SYC22" s="411"/>
      <c r="SYK22" s="411"/>
      <c r="SYS22" s="411"/>
      <c r="SZA22" s="411"/>
      <c r="SZI22" s="411"/>
      <c r="SZQ22" s="411"/>
      <c r="SZY22" s="411"/>
      <c r="TAG22" s="411"/>
      <c r="TAO22" s="411"/>
      <c r="TAW22" s="411"/>
      <c r="TBE22" s="411"/>
      <c r="TBM22" s="411"/>
      <c r="TBU22" s="411"/>
      <c r="TCC22" s="411"/>
      <c r="TCK22" s="411"/>
      <c r="TCS22" s="411"/>
      <c r="TDA22" s="411"/>
      <c r="TDI22" s="411"/>
      <c r="TDQ22" s="411"/>
      <c r="TDY22" s="411"/>
      <c r="TEG22" s="411"/>
      <c r="TEO22" s="411"/>
      <c r="TEW22" s="411"/>
      <c r="TFE22" s="411"/>
      <c r="TFM22" s="411"/>
      <c r="TFU22" s="411"/>
      <c r="TGC22" s="411"/>
      <c r="TGK22" s="411"/>
      <c r="TGS22" s="411"/>
      <c r="THA22" s="411"/>
      <c r="THI22" s="411"/>
      <c r="THQ22" s="411"/>
      <c r="THY22" s="411"/>
      <c r="TIG22" s="411"/>
      <c r="TIO22" s="411"/>
      <c r="TIW22" s="411"/>
      <c r="TJE22" s="411"/>
      <c r="TJM22" s="411"/>
      <c r="TJU22" s="411"/>
      <c r="TKC22" s="411"/>
      <c r="TKK22" s="411"/>
      <c r="TKS22" s="411"/>
      <c r="TLA22" s="411"/>
      <c r="TLI22" s="411"/>
      <c r="TLQ22" s="411"/>
      <c r="TLY22" s="411"/>
      <c r="TMG22" s="411"/>
      <c r="TMO22" s="411"/>
      <c r="TMW22" s="411"/>
      <c r="TNE22" s="411"/>
      <c r="TNM22" s="411"/>
      <c r="TNU22" s="411"/>
      <c r="TOC22" s="411"/>
      <c r="TOK22" s="411"/>
      <c r="TOS22" s="411"/>
      <c r="TPA22" s="411"/>
      <c r="TPI22" s="411"/>
      <c r="TPQ22" s="411"/>
      <c r="TPY22" s="411"/>
      <c r="TQG22" s="411"/>
      <c r="TQO22" s="411"/>
      <c r="TQW22" s="411"/>
      <c r="TRE22" s="411"/>
      <c r="TRM22" s="411"/>
      <c r="TRU22" s="411"/>
      <c r="TSC22" s="411"/>
      <c r="TSK22" s="411"/>
      <c r="TSS22" s="411"/>
      <c r="TTA22" s="411"/>
      <c r="TTI22" s="411"/>
      <c r="TTQ22" s="411"/>
      <c r="TTY22" s="411"/>
      <c r="TUG22" s="411"/>
      <c r="TUO22" s="411"/>
      <c r="TUW22" s="411"/>
      <c r="TVE22" s="411"/>
      <c r="TVM22" s="411"/>
      <c r="TVU22" s="411"/>
      <c r="TWC22" s="411"/>
      <c r="TWK22" s="411"/>
      <c r="TWS22" s="411"/>
      <c r="TXA22" s="411"/>
      <c r="TXI22" s="411"/>
      <c r="TXQ22" s="411"/>
      <c r="TXY22" s="411"/>
      <c r="TYG22" s="411"/>
      <c r="TYO22" s="411"/>
      <c r="TYW22" s="411"/>
      <c r="TZE22" s="411"/>
      <c r="TZM22" s="411"/>
      <c r="TZU22" s="411"/>
      <c r="UAC22" s="411"/>
      <c r="UAK22" s="411"/>
      <c r="UAS22" s="411"/>
      <c r="UBA22" s="411"/>
      <c r="UBI22" s="411"/>
      <c r="UBQ22" s="411"/>
      <c r="UBY22" s="411"/>
      <c r="UCG22" s="411"/>
      <c r="UCO22" s="411"/>
      <c r="UCW22" s="411"/>
      <c r="UDE22" s="411"/>
      <c r="UDM22" s="411"/>
      <c r="UDU22" s="411"/>
      <c r="UEC22" s="411"/>
      <c r="UEK22" s="411"/>
      <c r="UES22" s="411"/>
      <c r="UFA22" s="411"/>
      <c r="UFI22" s="411"/>
      <c r="UFQ22" s="411"/>
      <c r="UFY22" s="411"/>
      <c r="UGG22" s="411"/>
      <c r="UGO22" s="411"/>
      <c r="UGW22" s="411"/>
      <c r="UHE22" s="411"/>
      <c r="UHM22" s="411"/>
      <c r="UHU22" s="411"/>
      <c r="UIC22" s="411"/>
      <c r="UIK22" s="411"/>
      <c r="UIS22" s="411"/>
      <c r="UJA22" s="411"/>
      <c r="UJI22" s="411"/>
      <c r="UJQ22" s="411"/>
      <c r="UJY22" s="411"/>
      <c r="UKG22" s="411"/>
      <c r="UKO22" s="411"/>
      <c r="UKW22" s="411"/>
      <c r="ULE22" s="411"/>
      <c r="ULM22" s="411"/>
      <c r="ULU22" s="411"/>
      <c r="UMC22" s="411"/>
      <c r="UMK22" s="411"/>
      <c r="UMS22" s="411"/>
      <c r="UNA22" s="411"/>
      <c r="UNI22" s="411"/>
      <c r="UNQ22" s="411"/>
      <c r="UNY22" s="411"/>
      <c r="UOG22" s="411"/>
      <c r="UOO22" s="411"/>
      <c r="UOW22" s="411"/>
      <c r="UPE22" s="411"/>
      <c r="UPM22" s="411"/>
      <c r="UPU22" s="411"/>
      <c r="UQC22" s="411"/>
      <c r="UQK22" s="411"/>
      <c r="UQS22" s="411"/>
      <c r="URA22" s="411"/>
      <c r="URI22" s="411"/>
      <c r="URQ22" s="411"/>
      <c r="URY22" s="411"/>
      <c r="USG22" s="411"/>
      <c r="USO22" s="411"/>
      <c r="USW22" s="411"/>
      <c r="UTE22" s="411"/>
      <c r="UTM22" s="411"/>
      <c r="UTU22" s="411"/>
      <c r="UUC22" s="411"/>
      <c r="UUK22" s="411"/>
      <c r="UUS22" s="411"/>
      <c r="UVA22" s="411"/>
      <c r="UVI22" s="411"/>
      <c r="UVQ22" s="411"/>
      <c r="UVY22" s="411"/>
      <c r="UWG22" s="411"/>
      <c r="UWO22" s="411"/>
      <c r="UWW22" s="411"/>
      <c r="UXE22" s="411"/>
      <c r="UXM22" s="411"/>
      <c r="UXU22" s="411"/>
      <c r="UYC22" s="411"/>
      <c r="UYK22" s="411"/>
      <c r="UYS22" s="411"/>
      <c r="UZA22" s="411"/>
      <c r="UZI22" s="411"/>
      <c r="UZQ22" s="411"/>
      <c r="UZY22" s="411"/>
      <c r="VAG22" s="411"/>
      <c r="VAO22" s="411"/>
      <c r="VAW22" s="411"/>
      <c r="VBE22" s="411"/>
      <c r="VBM22" s="411"/>
      <c r="VBU22" s="411"/>
      <c r="VCC22" s="411"/>
      <c r="VCK22" s="411"/>
      <c r="VCS22" s="411"/>
      <c r="VDA22" s="411"/>
      <c r="VDI22" s="411"/>
      <c r="VDQ22" s="411"/>
      <c r="VDY22" s="411"/>
      <c r="VEG22" s="411"/>
      <c r="VEO22" s="411"/>
      <c r="VEW22" s="411"/>
      <c r="VFE22" s="411"/>
      <c r="VFM22" s="411"/>
      <c r="VFU22" s="411"/>
      <c r="VGC22" s="411"/>
      <c r="VGK22" s="411"/>
      <c r="VGS22" s="411"/>
      <c r="VHA22" s="411"/>
      <c r="VHI22" s="411"/>
      <c r="VHQ22" s="411"/>
      <c r="VHY22" s="411"/>
      <c r="VIG22" s="411"/>
      <c r="VIO22" s="411"/>
      <c r="VIW22" s="411"/>
      <c r="VJE22" s="411"/>
      <c r="VJM22" s="411"/>
      <c r="VJU22" s="411"/>
      <c r="VKC22" s="411"/>
      <c r="VKK22" s="411"/>
      <c r="VKS22" s="411"/>
      <c r="VLA22" s="411"/>
      <c r="VLI22" s="411"/>
      <c r="VLQ22" s="411"/>
      <c r="VLY22" s="411"/>
      <c r="VMG22" s="411"/>
      <c r="VMO22" s="411"/>
      <c r="VMW22" s="411"/>
      <c r="VNE22" s="411"/>
      <c r="VNM22" s="411"/>
      <c r="VNU22" s="411"/>
      <c r="VOC22" s="411"/>
      <c r="VOK22" s="411"/>
      <c r="VOS22" s="411"/>
      <c r="VPA22" s="411"/>
      <c r="VPI22" s="411"/>
      <c r="VPQ22" s="411"/>
      <c r="VPY22" s="411"/>
      <c r="VQG22" s="411"/>
      <c r="VQO22" s="411"/>
      <c r="VQW22" s="411"/>
      <c r="VRE22" s="411"/>
      <c r="VRM22" s="411"/>
      <c r="VRU22" s="411"/>
      <c r="VSC22" s="411"/>
      <c r="VSK22" s="411"/>
      <c r="VSS22" s="411"/>
      <c r="VTA22" s="411"/>
      <c r="VTI22" s="411"/>
      <c r="VTQ22" s="411"/>
      <c r="VTY22" s="411"/>
      <c r="VUG22" s="411"/>
      <c r="VUO22" s="411"/>
      <c r="VUW22" s="411"/>
      <c r="VVE22" s="411"/>
      <c r="VVM22" s="411"/>
      <c r="VVU22" s="411"/>
      <c r="VWC22" s="411"/>
      <c r="VWK22" s="411"/>
      <c r="VWS22" s="411"/>
      <c r="VXA22" s="411"/>
      <c r="VXI22" s="411"/>
      <c r="VXQ22" s="411"/>
      <c r="VXY22" s="411"/>
      <c r="VYG22" s="411"/>
      <c r="VYO22" s="411"/>
      <c r="VYW22" s="411"/>
      <c r="VZE22" s="411"/>
      <c r="VZM22" s="411"/>
      <c r="VZU22" s="411"/>
      <c r="WAC22" s="411"/>
      <c r="WAK22" s="411"/>
      <c r="WAS22" s="411"/>
      <c r="WBA22" s="411"/>
      <c r="WBI22" s="411"/>
      <c r="WBQ22" s="411"/>
      <c r="WBY22" s="411"/>
      <c r="WCG22" s="411"/>
      <c r="WCO22" s="411"/>
      <c r="WCW22" s="411"/>
      <c r="WDE22" s="411"/>
      <c r="WDM22" s="411"/>
      <c r="WDU22" s="411"/>
      <c r="WEC22" s="411"/>
      <c r="WEK22" s="411"/>
      <c r="WES22" s="411"/>
      <c r="WFA22" s="411"/>
      <c r="WFI22" s="411"/>
      <c r="WFQ22" s="411"/>
      <c r="WFY22" s="411"/>
      <c r="WGG22" s="411"/>
      <c r="WGO22" s="411"/>
      <c r="WGW22" s="411"/>
      <c r="WHE22" s="411"/>
      <c r="WHM22" s="411"/>
      <c r="WHU22" s="411"/>
      <c r="WIC22" s="411"/>
      <c r="WIK22" s="411"/>
      <c r="WIS22" s="411"/>
      <c r="WJA22" s="411"/>
      <c r="WJI22" s="411"/>
      <c r="WJQ22" s="411"/>
      <c r="WJY22" s="411"/>
      <c r="WKG22" s="411"/>
      <c r="WKO22" s="411"/>
      <c r="WKW22" s="411"/>
      <c r="WLE22" s="411"/>
      <c r="WLM22" s="411"/>
      <c r="WLU22" s="411"/>
      <c r="WMC22" s="411"/>
      <c r="WMK22" s="411"/>
      <c r="WMS22" s="411"/>
      <c r="WNA22" s="411"/>
      <c r="WNI22" s="411"/>
      <c r="WNQ22" s="411"/>
      <c r="WNY22" s="411"/>
      <c r="WOG22" s="411"/>
      <c r="WOO22" s="411"/>
      <c r="WOW22" s="411"/>
      <c r="WPE22" s="411"/>
      <c r="WPM22" s="411"/>
      <c r="WPU22" s="411"/>
      <c r="WQC22" s="411"/>
      <c r="WQK22" s="411"/>
      <c r="WQS22" s="411"/>
      <c r="WRA22" s="411"/>
      <c r="WRI22" s="411"/>
      <c r="WRQ22" s="411"/>
      <c r="WRY22" s="411"/>
      <c r="WSG22" s="411"/>
      <c r="WSO22" s="411"/>
      <c r="WSW22" s="411"/>
      <c r="WTE22" s="411"/>
      <c r="WTM22" s="411"/>
      <c r="WTU22" s="411"/>
      <c r="WUC22" s="411"/>
      <c r="WUK22" s="411"/>
      <c r="WUS22" s="411"/>
      <c r="WVA22" s="411"/>
      <c r="WVI22" s="411"/>
      <c r="WVQ22" s="411"/>
      <c r="WVY22" s="411"/>
      <c r="WWG22" s="411"/>
      <c r="WWO22" s="411"/>
      <c r="WWW22" s="411"/>
      <c r="WXE22" s="411"/>
      <c r="WXM22" s="411"/>
      <c r="WXU22" s="411"/>
      <c r="WYC22" s="411"/>
      <c r="WYK22" s="411"/>
      <c r="WYS22" s="411"/>
      <c r="WZA22" s="411"/>
      <c r="WZI22" s="411"/>
      <c r="WZQ22" s="411"/>
      <c r="WZY22" s="411"/>
      <c r="XAG22" s="411"/>
      <c r="XAO22" s="411"/>
      <c r="XAW22" s="411"/>
      <c r="XBE22" s="411"/>
      <c r="XBM22" s="411"/>
      <c r="XBU22" s="411"/>
      <c r="XCC22" s="411"/>
      <c r="XCK22" s="411"/>
      <c r="XCS22" s="411"/>
      <c r="XDA22" s="411"/>
      <c r="XDI22" s="411"/>
      <c r="XDQ22" s="411"/>
      <c r="XDY22" s="411"/>
      <c r="XEG22" s="411"/>
      <c r="XEO22" s="411"/>
      <c r="XEW22" s="411"/>
    </row>
    <row r="23" spans="1:1017 1025:2041 2049:3065 3073:4089 4097:5113 5121:6137 6145:7161 7169:8185 8193:9209 9217:10233 10241:11257 11265:12281 12289:13305 13313:14329 14337:15353 15361:16377" s="62" customFormat="1" ht="80.25" customHeight="1">
      <c r="A23" s="393"/>
      <c r="B23" s="401" t="s">
        <v>130</v>
      </c>
      <c r="C23" s="394"/>
      <c r="D23" s="396"/>
      <c r="E23" s="395"/>
      <c r="F23" s="416">
        <f>G23*$K$1</f>
        <v>4007313.9999999995</v>
      </c>
      <c r="G23" s="416">
        <v>940000</v>
      </c>
      <c r="H23" s="407"/>
      <c r="I23" s="396" t="s">
        <v>113</v>
      </c>
      <c r="J23" s="396"/>
      <c r="K23" s="402"/>
      <c r="L23"/>
      <c r="M23" s="127"/>
      <c r="Q23" s="411"/>
      <c r="Y23" s="411"/>
      <c r="AG23" s="411"/>
      <c r="AO23" s="411"/>
      <c r="AW23" s="411"/>
      <c r="BE23" s="411"/>
      <c r="BM23" s="411"/>
      <c r="BU23" s="411"/>
      <c r="CC23" s="411"/>
      <c r="CK23" s="411"/>
      <c r="CS23" s="411"/>
      <c r="DA23" s="411"/>
      <c r="DI23" s="411"/>
      <c r="DQ23" s="411"/>
      <c r="DY23" s="411"/>
      <c r="EG23" s="411"/>
      <c r="EO23" s="411"/>
      <c r="EW23" s="411"/>
      <c r="FE23" s="411"/>
      <c r="FM23" s="411"/>
      <c r="FU23" s="411"/>
      <c r="GC23" s="411"/>
      <c r="GK23" s="411"/>
      <c r="GS23" s="411"/>
      <c r="HA23" s="411"/>
      <c r="HI23" s="411"/>
      <c r="HQ23" s="411"/>
      <c r="HY23" s="411"/>
      <c r="IG23" s="411"/>
      <c r="IO23" s="411"/>
      <c r="IW23" s="411"/>
      <c r="JE23" s="411"/>
      <c r="JM23" s="411"/>
      <c r="JU23" s="411"/>
      <c r="KC23" s="411"/>
      <c r="KK23" s="411"/>
      <c r="KS23" s="411"/>
      <c r="LA23" s="411"/>
      <c r="LI23" s="411"/>
      <c r="LQ23" s="411"/>
      <c r="LY23" s="411"/>
      <c r="MG23" s="411"/>
      <c r="MO23" s="411"/>
      <c r="MW23" s="411"/>
      <c r="NE23" s="411"/>
      <c r="NM23" s="411"/>
      <c r="NU23" s="411"/>
      <c r="OC23" s="411"/>
      <c r="OK23" s="411"/>
      <c r="OS23" s="411"/>
      <c r="PA23" s="411"/>
      <c r="PI23" s="411"/>
      <c r="PQ23" s="411"/>
      <c r="PY23" s="411"/>
      <c r="QG23" s="411"/>
      <c r="QO23" s="411"/>
      <c r="QW23" s="411"/>
      <c r="RE23" s="411"/>
      <c r="RM23" s="411"/>
      <c r="RU23" s="411"/>
      <c r="SC23" s="411"/>
      <c r="SK23" s="411"/>
      <c r="SS23" s="411"/>
      <c r="TA23" s="411"/>
      <c r="TI23" s="411"/>
      <c r="TQ23" s="411"/>
      <c r="TY23" s="411"/>
      <c r="UG23" s="411"/>
      <c r="UO23" s="411"/>
      <c r="UW23" s="411"/>
      <c r="VE23" s="411"/>
      <c r="VM23" s="411"/>
      <c r="VU23" s="411"/>
      <c r="WC23" s="411"/>
      <c r="WK23" s="411"/>
      <c r="WS23" s="411"/>
      <c r="XA23" s="411"/>
      <c r="XI23" s="411"/>
      <c r="XQ23" s="411"/>
      <c r="XY23" s="411"/>
      <c r="YG23" s="411"/>
      <c r="YO23" s="411"/>
      <c r="YW23" s="411"/>
      <c r="ZE23" s="411"/>
      <c r="ZM23" s="411"/>
      <c r="ZU23" s="411"/>
      <c r="AAC23" s="411"/>
      <c r="AAK23" s="411"/>
      <c r="AAS23" s="411"/>
      <c r="ABA23" s="411"/>
      <c r="ABI23" s="411"/>
      <c r="ABQ23" s="411"/>
      <c r="ABY23" s="411"/>
      <c r="ACG23" s="411"/>
      <c r="ACO23" s="411"/>
      <c r="ACW23" s="411"/>
      <c r="ADE23" s="411"/>
      <c r="ADM23" s="411"/>
      <c r="ADU23" s="411"/>
      <c r="AEC23" s="411"/>
      <c r="AEK23" s="411"/>
      <c r="AES23" s="411"/>
      <c r="AFA23" s="411"/>
      <c r="AFI23" s="411"/>
      <c r="AFQ23" s="411"/>
      <c r="AFY23" s="411"/>
      <c r="AGG23" s="411"/>
      <c r="AGO23" s="411"/>
      <c r="AGW23" s="411"/>
      <c r="AHE23" s="411"/>
      <c r="AHM23" s="411"/>
      <c r="AHU23" s="411"/>
      <c r="AIC23" s="411"/>
      <c r="AIK23" s="411"/>
      <c r="AIS23" s="411"/>
      <c r="AJA23" s="411"/>
      <c r="AJI23" s="411"/>
      <c r="AJQ23" s="411"/>
      <c r="AJY23" s="411"/>
      <c r="AKG23" s="411"/>
      <c r="AKO23" s="411"/>
      <c r="AKW23" s="411"/>
      <c r="ALE23" s="411"/>
      <c r="ALM23" s="411"/>
      <c r="ALU23" s="411"/>
      <c r="AMC23" s="411"/>
      <c r="AMK23" s="411"/>
      <c r="AMS23" s="411"/>
      <c r="ANA23" s="411"/>
      <c r="ANI23" s="411"/>
      <c r="ANQ23" s="411"/>
      <c r="ANY23" s="411"/>
      <c r="AOG23" s="411"/>
      <c r="AOO23" s="411"/>
      <c r="AOW23" s="411"/>
      <c r="APE23" s="411"/>
      <c r="APM23" s="411"/>
      <c r="APU23" s="411"/>
      <c r="AQC23" s="411"/>
      <c r="AQK23" s="411"/>
      <c r="AQS23" s="411"/>
      <c r="ARA23" s="411"/>
      <c r="ARI23" s="411"/>
      <c r="ARQ23" s="411"/>
      <c r="ARY23" s="411"/>
      <c r="ASG23" s="411"/>
      <c r="ASO23" s="411"/>
      <c r="ASW23" s="411"/>
      <c r="ATE23" s="411"/>
      <c r="ATM23" s="411"/>
      <c r="ATU23" s="411"/>
      <c r="AUC23" s="411"/>
      <c r="AUK23" s="411"/>
      <c r="AUS23" s="411"/>
      <c r="AVA23" s="411"/>
      <c r="AVI23" s="411"/>
      <c r="AVQ23" s="411"/>
      <c r="AVY23" s="411"/>
      <c r="AWG23" s="411"/>
      <c r="AWO23" s="411"/>
      <c r="AWW23" s="411"/>
      <c r="AXE23" s="411"/>
      <c r="AXM23" s="411"/>
      <c r="AXU23" s="411"/>
      <c r="AYC23" s="411"/>
      <c r="AYK23" s="411"/>
      <c r="AYS23" s="411"/>
      <c r="AZA23" s="411"/>
      <c r="AZI23" s="411"/>
      <c r="AZQ23" s="411"/>
      <c r="AZY23" s="411"/>
      <c r="BAG23" s="411"/>
      <c r="BAO23" s="411"/>
      <c r="BAW23" s="411"/>
      <c r="BBE23" s="411"/>
      <c r="BBM23" s="411"/>
      <c r="BBU23" s="411"/>
      <c r="BCC23" s="411"/>
      <c r="BCK23" s="411"/>
      <c r="BCS23" s="411"/>
      <c r="BDA23" s="411"/>
      <c r="BDI23" s="411"/>
      <c r="BDQ23" s="411"/>
      <c r="BDY23" s="411"/>
      <c r="BEG23" s="411"/>
      <c r="BEO23" s="411"/>
      <c r="BEW23" s="411"/>
      <c r="BFE23" s="411"/>
      <c r="BFM23" s="411"/>
      <c r="BFU23" s="411"/>
      <c r="BGC23" s="411"/>
      <c r="BGK23" s="411"/>
      <c r="BGS23" s="411"/>
      <c r="BHA23" s="411"/>
      <c r="BHI23" s="411"/>
      <c r="BHQ23" s="411"/>
      <c r="BHY23" s="411"/>
      <c r="BIG23" s="411"/>
      <c r="BIO23" s="411"/>
      <c r="BIW23" s="411"/>
      <c r="BJE23" s="411"/>
      <c r="BJM23" s="411"/>
      <c r="BJU23" s="411"/>
      <c r="BKC23" s="411"/>
      <c r="BKK23" s="411"/>
      <c r="BKS23" s="411"/>
      <c r="BLA23" s="411"/>
      <c r="BLI23" s="411"/>
      <c r="BLQ23" s="411"/>
      <c r="BLY23" s="411"/>
      <c r="BMG23" s="411"/>
      <c r="BMO23" s="411"/>
      <c r="BMW23" s="411"/>
      <c r="BNE23" s="411"/>
      <c r="BNM23" s="411"/>
      <c r="BNU23" s="411"/>
      <c r="BOC23" s="411"/>
      <c r="BOK23" s="411"/>
      <c r="BOS23" s="411"/>
      <c r="BPA23" s="411"/>
      <c r="BPI23" s="411"/>
      <c r="BPQ23" s="411"/>
      <c r="BPY23" s="411"/>
      <c r="BQG23" s="411"/>
      <c r="BQO23" s="411"/>
      <c r="BQW23" s="411"/>
      <c r="BRE23" s="411"/>
      <c r="BRM23" s="411"/>
      <c r="BRU23" s="411"/>
      <c r="BSC23" s="411"/>
      <c r="BSK23" s="411"/>
      <c r="BSS23" s="411"/>
      <c r="BTA23" s="411"/>
      <c r="BTI23" s="411"/>
      <c r="BTQ23" s="411"/>
      <c r="BTY23" s="411"/>
      <c r="BUG23" s="411"/>
      <c r="BUO23" s="411"/>
      <c r="BUW23" s="411"/>
      <c r="BVE23" s="411"/>
      <c r="BVM23" s="411"/>
      <c r="BVU23" s="411"/>
      <c r="BWC23" s="411"/>
      <c r="BWK23" s="411"/>
      <c r="BWS23" s="411"/>
      <c r="BXA23" s="411"/>
      <c r="BXI23" s="411"/>
      <c r="BXQ23" s="411"/>
      <c r="BXY23" s="411"/>
      <c r="BYG23" s="411"/>
      <c r="BYO23" s="411"/>
      <c r="BYW23" s="411"/>
      <c r="BZE23" s="411"/>
      <c r="BZM23" s="411"/>
      <c r="BZU23" s="411"/>
      <c r="CAC23" s="411"/>
      <c r="CAK23" s="411"/>
      <c r="CAS23" s="411"/>
      <c r="CBA23" s="411"/>
      <c r="CBI23" s="411"/>
      <c r="CBQ23" s="411"/>
      <c r="CBY23" s="411"/>
      <c r="CCG23" s="411"/>
      <c r="CCO23" s="411"/>
      <c r="CCW23" s="411"/>
      <c r="CDE23" s="411"/>
      <c r="CDM23" s="411"/>
      <c r="CDU23" s="411"/>
      <c r="CEC23" s="411"/>
      <c r="CEK23" s="411"/>
      <c r="CES23" s="411"/>
      <c r="CFA23" s="411"/>
      <c r="CFI23" s="411"/>
      <c r="CFQ23" s="411"/>
      <c r="CFY23" s="411"/>
      <c r="CGG23" s="411"/>
      <c r="CGO23" s="411"/>
      <c r="CGW23" s="411"/>
      <c r="CHE23" s="411"/>
      <c r="CHM23" s="411"/>
      <c r="CHU23" s="411"/>
      <c r="CIC23" s="411"/>
      <c r="CIK23" s="411"/>
      <c r="CIS23" s="411"/>
      <c r="CJA23" s="411"/>
      <c r="CJI23" s="411"/>
      <c r="CJQ23" s="411"/>
      <c r="CJY23" s="411"/>
      <c r="CKG23" s="411"/>
      <c r="CKO23" s="411"/>
      <c r="CKW23" s="411"/>
      <c r="CLE23" s="411"/>
      <c r="CLM23" s="411"/>
      <c r="CLU23" s="411"/>
      <c r="CMC23" s="411"/>
      <c r="CMK23" s="411"/>
      <c r="CMS23" s="411"/>
      <c r="CNA23" s="411"/>
      <c r="CNI23" s="411"/>
      <c r="CNQ23" s="411"/>
      <c r="CNY23" s="411"/>
      <c r="COG23" s="411"/>
      <c r="COO23" s="411"/>
      <c r="COW23" s="411"/>
      <c r="CPE23" s="411"/>
      <c r="CPM23" s="411"/>
      <c r="CPU23" s="411"/>
      <c r="CQC23" s="411"/>
      <c r="CQK23" s="411"/>
      <c r="CQS23" s="411"/>
      <c r="CRA23" s="411"/>
      <c r="CRI23" s="411"/>
      <c r="CRQ23" s="411"/>
      <c r="CRY23" s="411"/>
      <c r="CSG23" s="411"/>
      <c r="CSO23" s="411"/>
      <c r="CSW23" s="411"/>
      <c r="CTE23" s="411"/>
      <c r="CTM23" s="411"/>
      <c r="CTU23" s="411"/>
      <c r="CUC23" s="411"/>
      <c r="CUK23" s="411"/>
      <c r="CUS23" s="411"/>
      <c r="CVA23" s="411"/>
      <c r="CVI23" s="411"/>
      <c r="CVQ23" s="411"/>
      <c r="CVY23" s="411"/>
      <c r="CWG23" s="411"/>
      <c r="CWO23" s="411"/>
      <c r="CWW23" s="411"/>
      <c r="CXE23" s="411"/>
      <c r="CXM23" s="411"/>
      <c r="CXU23" s="411"/>
      <c r="CYC23" s="411"/>
      <c r="CYK23" s="411"/>
      <c r="CYS23" s="411"/>
      <c r="CZA23" s="411"/>
      <c r="CZI23" s="411"/>
      <c r="CZQ23" s="411"/>
      <c r="CZY23" s="411"/>
      <c r="DAG23" s="411"/>
      <c r="DAO23" s="411"/>
      <c r="DAW23" s="411"/>
      <c r="DBE23" s="411"/>
      <c r="DBM23" s="411"/>
      <c r="DBU23" s="411"/>
      <c r="DCC23" s="411"/>
      <c r="DCK23" s="411"/>
      <c r="DCS23" s="411"/>
      <c r="DDA23" s="411"/>
      <c r="DDI23" s="411"/>
      <c r="DDQ23" s="411"/>
      <c r="DDY23" s="411"/>
      <c r="DEG23" s="411"/>
      <c r="DEO23" s="411"/>
      <c r="DEW23" s="411"/>
      <c r="DFE23" s="411"/>
      <c r="DFM23" s="411"/>
      <c r="DFU23" s="411"/>
      <c r="DGC23" s="411"/>
      <c r="DGK23" s="411"/>
      <c r="DGS23" s="411"/>
      <c r="DHA23" s="411"/>
      <c r="DHI23" s="411"/>
      <c r="DHQ23" s="411"/>
      <c r="DHY23" s="411"/>
      <c r="DIG23" s="411"/>
      <c r="DIO23" s="411"/>
      <c r="DIW23" s="411"/>
      <c r="DJE23" s="411"/>
      <c r="DJM23" s="411"/>
      <c r="DJU23" s="411"/>
      <c r="DKC23" s="411"/>
      <c r="DKK23" s="411"/>
      <c r="DKS23" s="411"/>
      <c r="DLA23" s="411"/>
      <c r="DLI23" s="411"/>
      <c r="DLQ23" s="411"/>
      <c r="DLY23" s="411"/>
      <c r="DMG23" s="411"/>
      <c r="DMO23" s="411"/>
      <c r="DMW23" s="411"/>
      <c r="DNE23" s="411"/>
      <c r="DNM23" s="411"/>
      <c r="DNU23" s="411"/>
      <c r="DOC23" s="411"/>
      <c r="DOK23" s="411"/>
      <c r="DOS23" s="411"/>
      <c r="DPA23" s="411"/>
      <c r="DPI23" s="411"/>
      <c r="DPQ23" s="411"/>
      <c r="DPY23" s="411"/>
      <c r="DQG23" s="411"/>
      <c r="DQO23" s="411"/>
      <c r="DQW23" s="411"/>
      <c r="DRE23" s="411"/>
      <c r="DRM23" s="411"/>
      <c r="DRU23" s="411"/>
      <c r="DSC23" s="411"/>
      <c r="DSK23" s="411"/>
      <c r="DSS23" s="411"/>
      <c r="DTA23" s="411"/>
      <c r="DTI23" s="411"/>
      <c r="DTQ23" s="411"/>
      <c r="DTY23" s="411"/>
      <c r="DUG23" s="411"/>
      <c r="DUO23" s="411"/>
      <c r="DUW23" s="411"/>
      <c r="DVE23" s="411"/>
      <c r="DVM23" s="411"/>
      <c r="DVU23" s="411"/>
      <c r="DWC23" s="411"/>
      <c r="DWK23" s="411"/>
      <c r="DWS23" s="411"/>
      <c r="DXA23" s="411"/>
      <c r="DXI23" s="411"/>
      <c r="DXQ23" s="411"/>
      <c r="DXY23" s="411"/>
      <c r="DYG23" s="411"/>
      <c r="DYO23" s="411"/>
      <c r="DYW23" s="411"/>
      <c r="DZE23" s="411"/>
      <c r="DZM23" s="411"/>
      <c r="DZU23" s="411"/>
      <c r="EAC23" s="411"/>
      <c r="EAK23" s="411"/>
      <c r="EAS23" s="411"/>
      <c r="EBA23" s="411"/>
      <c r="EBI23" s="411"/>
      <c r="EBQ23" s="411"/>
      <c r="EBY23" s="411"/>
      <c r="ECG23" s="411"/>
      <c r="ECO23" s="411"/>
      <c r="ECW23" s="411"/>
      <c r="EDE23" s="411"/>
      <c r="EDM23" s="411"/>
      <c r="EDU23" s="411"/>
      <c r="EEC23" s="411"/>
      <c r="EEK23" s="411"/>
      <c r="EES23" s="411"/>
      <c r="EFA23" s="411"/>
      <c r="EFI23" s="411"/>
      <c r="EFQ23" s="411"/>
      <c r="EFY23" s="411"/>
      <c r="EGG23" s="411"/>
      <c r="EGO23" s="411"/>
      <c r="EGW23" s="411"/>
      <c r="EHE23" s="411"/>
      <c r="EHM23" s="411"/>
      <c r="EHU23" s="411"/>
      <c r="EIC23" s="411"/>
      <c r="EIK23" s="411"/>
      <c r="EIS23" s="411"/>
      <c r="EJA23" s="411"/>
      <c r="EJI23" s="411"/>
      <c r="EJQ23" s="411"/>
      <c r="EJY23" s="411"/>
      <c r="EKG23" s="411"/>
      <c r="EKO23" s="411"/>
      <c r="EKW23" s="411"/>
      <c r="ELE23" s="411"/>
      <c r="ELM23" s="411"/>
      <c r="ELU23" s="411"/>
      <c r="EMC23" s="411"/>
      <c r="EMK23" s="411"/>
      <c r="EMS23" s="411"/>
      <c r="ENA23" s="411"/>
      <c r="ENI23" s="411"/>
      <c r="ENQ23" s="411"/>
      <c r="ENY23" s="411"/>
      <c r="EOG23" s="411"/>
      <c r="EOO23" s="411"/>
      <c r="EOW23" s="411"/>
      <c r="EPE23" s="411"/>
      <c r="EPM23" s="411"/>
      <c r="EPU23" s="411"/>
      <c r="EQC23" s="411"/>
      <c r="EQK23" s="411"/>
      <c r="EQS23" s="411"/>
      <c r="ERA23" s="411"/>
      <c r="ERI23" s="411"/>
      <c r="ERQ23" s="411"/>
      <c r="ERY23" s="411"/>
      <c r="ESG23" s="411"/>
      <c r="ESO23" s="411"/>
      <c r="ESW23" s="411"/>
      <c r="ETE23" s="411"/>
      <c r="ETM23" s="411"/>
      <c r="ETU23" s="411"/>
      <c r="EUC23" s="411"/>
      <c r="EUK23" s="411"/>
      <c r="EUS23" s="411"/>
      <c r="EVA23" s="411"/>
      <c r="EVI23" s="411"/>
      <c r="EVQ23" s="411"/>
      <c r="EVY23" s="411"/>
      <c r="EWG23" s="411"/>
      <c r="EWO23" s="411"/>
      <c r="EWW23" s="411"/>
      <c r="EXE23" s="411"/>
      <c r="EXM23" s="411"/>
      <c r="EXU23" s="411"/>
      <c r="EYC23" s="411"/>
      <c r="EYK23" s="411"/>
      <c r="EYS23" s="411"/>
      <c r="EZA23" s="411"/>
      <c r="EZI23" s="411"/>
      <c r="EZQ23" s="411"/>
      <c r="EZY23" s="411"/>
      <c r="FAG23" s="411"/>
      <c r="FAO23" s="411"/>
      <c r="FAW23" s="411"/>
      <c r="FBE23" s="411"/>
      <c r="FBM23" s="411"/>
      <c r="FBU23" s="411"/>
      <c r="FCC23" s="411"/>
      <c r="FCK23" s="411"/>
      <c r="FCS23" s="411"/>
      <c r="FDA23" s="411"/>
      <c r="FDI23" s="411"/>
      <c r="FDQ23" s="411"/>
      <c r="FDY23" s="411"/>
      <c r="FEG23" s="411"/>
      <c r="FEO23" s="411"/>
      <c r="FEW23" s="411"/>
      <c r="FFE23" s="411"/>
      <c r="FFM23" s="411"/>
      <c r="FFU23" s="411"/>
      <c r="FGC23" s="411"/>
      <c r="FGK23" s="411"/>
      <c r="FGS23" s="411"/>
      <c r="FHA23" s="411"/>
      <c r="FHI23" s="411"/>
      <c r="FHQ23" s="411"/>
      <c r="FHY23" s="411"/>
      <c r="FIG23" s="411"/>
      <c r="FIO23" s="411"/>
      <c r="FIW23" s="411"/>
      <c r="FJE23" s="411"/>
      <c r="FJM23" s="411"/>
      <c r="FJU23" s="411"/>
      <c r="FKC23" s="411"/>
      <c r="FKK23" s="411"/>
      <c r="FKS23" s="411"/>
      <c r="FLA23" s="411"/>
      <c r="FLI23" s="411"/>
      <c r="FLQ23" s="411"/>
      <c r="FLY23" s="411"/>
      <c r="FMG23" s="411"/>
      <c r="FMO23" s="411"/>
      <c r="FMW23" s="411"/>
      <c r="FNE23" s="411"/>
      <c r="FNM23" s="411"/>
      <c r="FNU23" s="411"/>
      <c r="FOC23" s="411"/>
      <c r="FOK23" s="411"/>
      <c r="FOS23" s="411"/>
      <c r="FPA23" s="411"/>
      <c r="FPI23" s="411"/>
      <c r="FPQ23" s="411"/>
      <c r="FPY23" s="411"/>
      <c r="FQG23" s="411"/>
      <c r="FQO23" s="411"/>
      <c r="FQW23" s="411"/>
      <c r="FRE23" s="411"/>
      <c r="FRM23" s="411"/>
      <c r="FRU23" s="411"/>
      <c r="FSC23" s="411"/>
      <c r="FSK23" s="411"/>
      <c r="FSS23" s="411"/>
      <c r="FTA23" s="411"/>
      <c r="FTI23" s="411"/>
      <c r="FTQ23" s="411"/>
      <c r="FTY23" s="411"/>
      <c r="FUG23" s="411"/>
      <c r="FUO23" s="411"/>
      <c r="FUW23" s="411"/>
      <c r="FVE23" s="411"/>
      <c r="FVM23" s="411"/>
      <c r="FVU23" s="411"/>
      <c r="FWC23" s="411"/>
      <c r="FWK23" s="411"/>
      <c r="FWS23" s="411"/>
      <c r="FXA23" s="411"/>
      <c r="FXI23" s="411"/>
      <c r="FXQ23" s="411"/>
      <c r="FXY23" s="411"/>
      <c r="FYG23" s="411"/>
      <c r="FYO23" s="411"/>
      <c r="FYW23" s="411"/>
      <c r="FZE23" s="411"/>
      <c r="FZM23" s="411"/>
      <c r="FZU23" s="411"/>
      <c r="GAC23" s="411"/>
      <c r="GAK23" s="411"/>
      <c r="GAS23" s="411"/>
      <c r="GBA23" s="411"/>
      <c r="GBI23" s="411"/>
      <c r="GBQ23" s="411"/>
      <c r="GBY23" s="411"/>
      <c r="GCG23" s="411"/>
      <c r="GCO23" s="411"/>
      <c r="GCW23" s="411"/>
      <c r="GDE23" s="411"/>
      <c r="GDM23" s="411"/>
      <c r="GDU23" s="411"/>
      <c r="GEC23" s="411"/>
      <c r="GEK23" s="411"/>
      <c r="GES23" s="411"/>
      <c r="GFA23" s="411"/>
      <c r="GFI23" s="411"/>
      <c r="GFQ23" s="411"/>
      <c r="GFY23" s="411"/>
      <c r="GGG23" s="411"/>
      <c r="GGO23" s="411"/>
      <c r="GGW23" s="411"/>
      <c r="GHE23" s="411"/>
      <c r="GHM23" s="411"/>
      <c r="GHU23" s="411"/>
      <c r="GIC23" s="411"/>
      <c r="GIK23" s="411"/>
      <c r="GIS23" s="411"/>
      <c r="GJA23" s="411"/>
      <c r="GJI23" s="411"/>
      <c r="GJQ23" s="411"/>
      <c r="GJY23" s="411"/>
      <c r="GKG23" s="411"/>
      <c r="GKO23" s="411"/>
      <c r="GKW23" s="411"/>
      <c r="GLE23" s="411"/>
      <c r="GLM23" s="411"/>
      <c r="GLU23" s="411"/>
      <c r="GMC23" s="411"/>
      <c r="GMK23" s="411"/>
      <c r="GMS23" s="411"/>
      <c r="GNA23" s="411"/>
      <c r="GNI23" s="411"/>
      <c r="GNQ23" s="411"/>
      <c r="GNY23" s="411"/>
      <c r="GOG23" s="411"/>
      <c r="GOO23" s="411"/>
      <c r="GOW23" s="411"/>
      <c r="GPE23" s="411"/>
      <c r="GPM23" s="411"/>
      <c r="GPU23" s="411"/>
      <c r="GQC23" s="411"/>
      <c r="GQK23" s="411"/>
      <c r="GQS23" s="411"/>
      <c r="GRA23" s="411"/>
      <c r="GRI23" s="411"/>
      <c r="GRQ23" s="411"/>
      <c r="GRY23" s="411"/>
      <c r="GSG23" s="411"/>
      <c r="GSO23" s="411"/>
      <c r="GSW23" s="411"/>
      <c r="GTE23" s="411"/>
      <c r="GTM23" s="411"/>
      <c r="GTU23" s="411"/>
      <c r="GUC23" s="411"/>
      <c r="GUK23" s="411"/>
      <c r="GUS23" s="411"/>
      <c r="GVA23" s="411"/>
      <c r="GVI23" s="411"/>
      <c r="GVQ23" s="411"/>
      <c r="GVY23" s="411"/>
      <c r="GWG23" s="411"/>
      <c r="GWO23" s="411"/>
      <c r="GWW23" s="411"/>
      <c r="GXE23" s="411"/>
      <c r="GXM23" s="411"/>
      <c r="GXU23" s="411"/>
      <c r="GYC23" s="411"/>
      <c r="GYK23" s="411"/>
      <c r="GYS23" s="411"/>
      <c r="GZA23" s="411"/>
      <c r="GZI23" s="411"/>
      <c r="GZQ23" s="411"/>
      <c r="GZY23" s="411"/>
      <c r="HAG23" s="411"/>
      <c r="HAO23" s="411"/>
      <c r="HAW23" s="411"/>
      <c r="HBE23" s="411"/>
      <c r="HBM23" s="411"/>
      <c r="HBU23" s="411"/>
      <c r="HCC23" s="411"/>
      <c r="HCK23" s="411"/>
      <c r="HCS23" s="411"/>
      <c r="HDA23" s="411"/>
      <c r="HDI23" s="411"/>
      <c r="HDQ23" s="411"/>
      <c r="HDY23" s="411"/>
      <c r="HEG23" s="411"/>
      <c r="HEO23" s="411"/>
      <c r="HEW23" s="411"/>
      <c r="HFE23" s="411"/>
      <c r="HFM23" s="411"/>
      <c r="HFU23" s="411"/>
      <c r="HGC23" s="411"/>
      <c r="HGK23" s="411"/>
      <c r="HGS23" s="411"/>
      <c r="HHA23" s="411"/>
      <c r="HHI23" s="411"/>
      <c r="HHQ23" s="411"/>
      <c r="HHY23" s="411"/>
      <c r="HIG23" s="411"/>
      <c r="HIO23" s="411"/>
      <c r="HIW23" s="411"/>
      <c r="HJE23" s="411"/>
      <c r="HJM23" s="411"/>
      <c r="HJU23" s="411"/>
      <c r="HKC23" s="411"/>
      <c r="HKK23" s="411"/>
      <c r="HKS23" s="411"/>
      <c r="HLA23" s="411"/>
      <c r="HLI23" s="411"/>
      <c r="HLQ23" s="411"/>
      <c r="HLY23" s="411"/>
      <c r="HMG23" s="411"/>
      <c r="HMO23" s="411"/>
      <c r="HMW23" s="411"/>
      <c r="HNE23" s="411"/>
      <c r="HNM23" s="411"/>
      <c r="HNU23" s="411"/>
      <c r="HOC23" s="411"/>
      <c r="HOK23" s="411"/>
      <c r="HOS23" s="411"/>
      <c r="HPA23" s="411"/>
      <c r="HPI23" s="411"/>
      <c r="HPQ23" s="411"/>
      <c r="HPY23" s="411"/>
      <c r="HQG23" s="411"/>
      <c r="HQO23" s="411"/>
      <c r="HQW23" s="411"/>
      <c r="HRE23" s="411"/>
      <c r="HRM23" s="411"/>
      <c r="HRU23" s="411"/>
      <c r="HSC23" s="411"/>
      <c r="HSK23" s="411"/>
      <c r="HSS23" s="411"/>
      <c r="HTA23" s="411"/>
      <c r="HTI23" s="411"/>
      <c r="HTQ23" s="411"/>
      <c r="HTY23" s="411"/>
      <c r="HUG23" s="411"/>
      <c r="HUO23" s="411"/>
      <c r="HUW23" s="411"/>
      <c r="HVE23" s="411"/>
      <c r="HVM23" s="411"/>
      <c r="HVU23" s="411"/>
      <c r="HWC23" s="411"/>
      <c r="HWK23" s="411"/>
      <c r="HWS23" s="411"/>
      <c r="HXA23" s="411"/>
      <c r="HXI23" s="411"/>
      <c r="HXQ23" s="411"/>
      <c r="HXY23" s="411"/>
      <c r="HYG23" s="411"/>
      <c r="HYO23" s="411"/>
      <c r="HYW23" s="411"/>
      <c r="HZE23" s="411"/>
      <c r="HZM23" s="411"/>
      <c r="HZU23" s="411"/>
      <c r="IAC23" s="411"/>
      <c r="IAK23" s="411"/>
      <c r="IAS23" s="411"/>
      <c r="IBA23" s="411"/>
      <c r="IBI23" s="411"/>
      <c r="IBQ23" s="411"/>
      <c r="IBY23" s="411"/>
      <c r="ICG23" s="411"/>
      <c r="ICO23" s="411"/>
      <c r="ICW23" s="411"/>
      <c r="IDE23" s="411"/>
      <c r="IDM23" s="411"/>
      <c r="IDU23" s="411"/>
      <c r="IEC23" s="411"/>
      <c r="IEK23" s="411"/>
      <c r="IES23" s="411"/>
      <c r="IFA23" s="411"/>
      <c r="IFI23" s="411"/>
      <c r="IFQ23" s="411"/>
      <c r="IFY23" s="411"/>
      <c r="IGG23" s="411"/>
      <c r="IGO23" s="411"/>
      <c r="IGW23" s="411"/>
      <c r="IHE23" s="411"/>
      <c r="IHM23" s="411"/>
      <c r="IHU23" s="411"/>
      <c r="IIC23" s="411"/>
      <c r="IIK23" s="411"/>
      <c r="IIS23" s="411"/>
      <c r="IJA23" s="411"/>
      <c r="IJI23" s="411"/>
      <c r="IJQ23" s="411"/>
      <c r="IJY23" s="411"/>
      <c r="IKG23" s="411"/>
      <c r="IKO23" s="411"/>
      <c r="IKW23" s="411"/>
      <c r="ILE23" s="411"/>
      <c r="ILM23" s="411"/>
      <c r="ILU23" s="411"/>
      <c r="IMC23" s="411"/>
      <c r="IMK23" s="411"/>
      <c r="IMS23" s="411"/>
      <c r="INA23" s="411"/>
      <c r="INI23" s="411"/>
      <c r="INQ23" s="411"/>
      <c r="INY23" s="411"/>
      <c r="IOG23" s="411"/>
      <c r="IOO23" s="411"/>
      <c r="IOW23" s="411"/>
      <c r="IPE23" s="411"/>
      <c r="IPM23" s="411"/>
      <c r="IPU23" s="411"/>
      <c r="IQC23" s="411"/>
      <c r="IQK23" s="411"/>
      <c r="IQS23" s="411"/>
      <c r="IRA23" s="411"/>
      <c r="IRI23" s="411"/>
      <c r="IRQ23" s="411"/>
      <c r="IRY23" s="411"/>
      <c r="ISG23" s="411"/>
      <c r="ISO23" s="411"/>
      <c r="ISW23" s="411"/>
      <c r="ITE23" s="411"/>
      <c r="ITM23" s="411"/>
      <c r="ITU23" s="411"/>
      <c r="IUC23" s="411"/>
      <c r="IUK23" s="411"/>
      <c r="IUS23" s="411"/>
      <c r="IVA23" s="411"/>
      <c r="IVI23" s="411"/>
      <c r="IVQ23" s="411"/>
      <c r="IVY23" s="411"/>
      <c r="IWG23" s="411"/>
      <c r="IWO23" s="411"/>
      <c r="IWW23" s="411"/>
      <c r="IXE23" s="411"/>
      <c r="IXM23" s="411"/>
      <c r="IXU23" s="411"/>
      <c r="IYC23" s="411"/>
      <c r="IYK23" s="411"/>
      <c r="IYS23" s="411"/>
      <c r="IZA23" s="411"/>
      <c r="IZI23" s="411"/>
      <c r="IZQ23" s="411"/>
      <c r="IZY23" s="411"/>
      <c r="JAG23" s="411"/>
      <c r="JAO23" s="411"/>
      <c r="JAW23" s="411"/>
      <c r="JBE23" s="411"/>
      <c r="JBM23" s="411"/>
      <c r="JBU23" s="411"/>
      <c r="JCC23" s="411"/>
      <c r="JCK23" s="411"/>
      <c r="JCS23" s="411"/>
      <c r="JDA23" s="411"/>
      <c r="JDI23" s="411"/>
      <c r="JDQ23" s="411"/>
      <c r="JDY23" s="411"/>
      <c r="JEG23" s="411"/>
      <c r="JEO23" s="411"/>
      <c r="JEW23" s="411"/>
      <c r="JFE23" s="411"/>
      <c r="JFM23" s="411"/>
      <c r="JFU23" s="411"/>
      <c r="JGC23" s="411"/>
      <c r="JGK23" s="411"/>
      <c r="JGS23" s="411"/>
      <c r="JHA23" s="411"/>
      <c r="JHI23" s="411"/>
      <c r="JHQ23" s="411"/>
      <c r="JHY23" s="411"/>
      <c r="JIG23" s="411"/>
      <c r="JIO23" s="411"/>
      <c r="JIW23" s="411"/>
      <c r="JJE23" s="411"/>
      <c r="JJM23" s="411"/>
      <c r="JJU23" s="411"/>
      <c r="JKC23" s="411"/>
      <c r="JKK23" s="411"/>
      <c r="JKS23" s="411"/>
      <c r="JLA23" s="411"/>
      <c r="JLI23" s="411"/>
      <c r="JLQ23" s="411"/>
      <c r="JLY23" s="411"/>
      <c r="JMG23" s="411"/>
      <c r="JMO23" s="411"/>
      <c r="JMW23" s="411"/>
      <c r="JNE23" s="411"/>
      <c r="JNM23" s="411"/>
      <c r="JNU23" s="411"/>
      <c r="JOC23" s="411"/>
      <c r="JOK23" s="411"/>
      <c r="JOS23" s="411"/>
      <c r="JPA23" s="411"/>
      <c r="JPI23" s="411"/>
      <c r="JPQ23" s="411"/>
      <c r="JPY23" s="411"/>
      <c r="JQG23" s="411"/>
      <c r="JQO23" s="411"/>
      <c r="JQW23" s="411"/>
      <c r="JRE23" s="411"/>
      <c r="JRM23" s="411"/>
      <c r="JRU23" s="411"/>
      <c r="JSC23" s="411"/>
      <c r="JSK23" s="411"/>
      <c r="JSS23" s="411"/>
      <c r="JTA23" s="411"/>
      <c r="JTI23" s="411"/>
      <c r="JTQ23" s="411"/>
      <c r="JTY23" s="411"/>
      <c r="JUG23" s="411"/>
      <c r="JUO23" s="411"/>
      <c r="JUW23" s="411"/>
      <c r="JVE23" s="411"/>
      <c r="JVM23" s="411"/>
      <c r="JVU23" s="411"/>
      <c r="JWC23" s="411"/>
      <c r="JWK23" s="411"/>
      <c r="JWS23" s="411"/>
      <c r="JXA23" s="411"/>
      <c r="JXI23" s="411"/>
      <c r="JXQ23" s="411"/>
      <c r="JXY23" s="411"/>
      <c r="JYG23" s="411"/>
      <c r="JYO23" s="411"/>
      <c r="JYW23" s="411"/>
      <c r="JZE23" s="411"/>
      <c r="JZM23" s="411"/>
      <c r="JZU23" s="411"/>
      <c r="KAC23" s="411"/>
      <c r="KAK23" s="411"/>
      <c r="KAS23" s="411"/>
      <c r="KBA23" s="411"/>
      <c r="KBI23" s="411"/>
      <c r="KBQ23" s="411"/>
      <c r="KBY23" s="411"/>
      <c r="KCG23" s="411"/>
      <c r="KCO23" s="411"/>
      <c r="KCW23" s="411"/>
      <c r="KDE23" s="411"/>
      <c r="KDM23" s="411"/>
      <c r="KDU23" s="411"/>
      <c r="KEC23" s="411"/>
      <c r="KEK23" s="411"/>
      <c r="KES23" s="411"/>
      <c r="KFA23" s="411"/>
      <c r="KFI23" s="411"/>
      <c r="KFQ23" s="411"/>
      <c r="KFY23" s="411"/>
      <c r="KGG23" s="411"/>
      <c r="KGO23" s="411"/>
      <c r="KGW23" s="411"/>
      <c r="KHE23" s="411"/>
      <c r="KHM23" s="411"/>
      <c r="KHU23" s="411"/>
      <c r="KIC23" s="411"/>
      <c r="KIK23" s="411"/>
      <c r="KIS23" s="411"/>
      <c r="KJA23" s="411"/>
      <c r="KJI23" s="411"/>
      <c r="KJQ23" s="411"/>
      <c r="KJY23" s="411"/>
      <c r="KKG23" s="411"/>
      <c r="KKO23" s="411"/>
      <c r="KKW23" s="411"/>
      <c r="KLE23" s="411"/>
      <c r="KLM23" s="411"/>
      <c r="KLU23" s="411"/>
      <c r="KMC23" s="411"/>
      <c r="KMK23" s="411"/>
      <c r="KMS23" s="411"/>
      <c r="KNA23" s="411"/>
      <c r="KNI23" s="411"/>
      <c r="KNQ23" s="411"/>
      <c r="KNY23" s="411"/>
      <c r="KOG23" s="411"/>
      <c r="KOO23" s="411"/>
      <c r="KOW23" s="411"/>
      <c r="KPE23" s="411"/>
      <c r="KPM23" s="411"/>
      <c r="KPU23" s="411"/>
      <c r="KQC23" s="411"/>
      <c r="KQK23" s="411"/>
      <c r="KQS23" s="411"/>
      <c r="KRA23" s="411"/>
      <c r="KRI23" s="411"/>
      <c r="KRQ23" s="411"/>
      <c r="KRY23" s="411"/>
      <c r="KSG23" s="411"/>
      <c r="KSO23" s="411"/>
      <c r="KSW23" s="411"/>
      <c r="KTE23" s="411"/>
      <c r="KTM23" s="411"/>
      <c r="KTU23" s="411"/>
      <c r="KUC23" s="411"/>
      <c r="KUK23" s="411"/>
      <c r="KUS23" s="411"/>
      <c r="KVA23" s="411"/>
      <c r="KVI23" s="411"/>
      <c r="KVQ23" s="411"/>
      <c r="KVY23" s="411"/>
      <c r="KWG23" s="411"/>
      <c r="KWO23" s="411"/>
      <c r="KWW23" s="411"/>
      <c r="KXE23" s="411"/>
      <c r="KXM23" s="411"/>
      <c r="KXU23" s="411"/>
      <c r="KYC23" s="411"/>
      <c r="KYK23" s="411"/>
      <c r="KYS23" s="411"/>
      <c r="KZA23" s="411"/>
      <c r="KZI23" s="411"/>
      <c r="KZQ23" s="411"/>
      <c r="KZY23" s="411"/>
      <c r="LAG23" s="411"/>
      <c r="LAO23" s="411"/>
      <c r="LAW23" s="411"/>
      <c r="LBE23" s="411"/>
      <c r="LBM23" s="411"/>
      <c r="LBU23" s="411"/>
      <c r="LCC23" s="411"/>
      <c r="LCK23" s="411"/>
      <c r="LCS23" s="411"/>
      <c r="LDA23" s="411"/>
      <c r="LDI23" s="411"/>
      <c r="LDQ23" s="411"/>
      <c r="LDY23" s="411"/>
      <c r="LEG23" s="411"/>
      <c r="LEO23" s="411"/>
      <c r="LEW23" s="411"/>
      <c r="LFE23" s="411"/>
      <c r="LFM23" s="411"/>
      <c r="LFU23" s="411"/>
      <c r="LGC23" s="411"/>
      <c r="LGK23" s="411"/>
      <c r="LGS23" s="411"/>
      <c r="LHA23" s="411"/>
      <c r="LHI23" s="411"/>
      <c r="LHQ23" s="411"/>
      <c r="LHY23" s="411"/>
      <c r="LIG23" s="411"/>
      <c r="LIO23" s="411"/>
      <c r="LIW23" s="411"/>
      <c r="LJE23" s="411"/>
      <c r="LJM23" s="411"/>
      <c r="LJU23" s="411"/>
      <c r="LKC23" s="411"/>
      <c r="LKK23" s="411"/>
      <c r="LKS23" s="411"/>
      <c r="LLA23" s="411"/>
      <c r="LLI23" s="411"/>
      <c r="LLQ23" s="411"/>
      <c r="LLY23" s="411"/>
      <c r="LMG23" s="411"/>
      <c r="LMO23" s="411"/>
      <c r="LMW23" s="411"/>
      <c r="LNE23" s="411"/>
      <c r="LNM23" s="411"/>
      <c r="LNU23" s="411"/>
      <c r="LOC23" s="411"/>
      <c r="LOK23" s="411"/>
      <c r="LOS23" s="411"/>
      <c r="LPA23" s="411"/>
      <c r="LPI23" s="411"/>
      <c r="LPQ23" s="411"/>
      <c r="LPY23" s="411"/>
      <c r="LQG23" s="411"/>
      <c r="LQO23" s="411"/>
      <c r="LQW23" s="411"/>
      <c r="LRE23" s="411"/>
      <c r="LRM23" s="411"/>
      <c r="LRU23" s="411"/>
      <c r="LSC23" s="411"/>
      <c r="LSK23" s="411"/>
      <c r="LSS23" s="411"/>
      <c r="LTA23" s="411"/>
      <c r="LTI23" s="411"/>
      <c r="LTQ23" s="411"/>
      <c r="LTY23" s="411"/>
      <c r="LUG23" s="411"/>
      <c r="LUO23" s="411"/>
      <c r="LUW23" s="411"/>
      <c r="LVE23" s="411"/>
      <c r="LVM23" s="411"/>
      <c r="LVU23" s="411"/>
      <c r="LWC23" s="411"/>
      <c r="LWK23" s="411"/>
      <c r="LWS23" s="411"/>
      <c r="LXA23" s="411"/>
      <c r="LXI23" s="411"/>
      <c r="LXQ23" s="411"/>
      <c r="LXY23" s="411"/>
      <c r="LYG23" s="411"/>
      <c r="LYO23" s="411"/>
      <c r="LYW23" s="411"/>
      <c r="LZE23" s="411"/>
      <c r="LZM23" s="411"/>
      <c r="LZU23" s="411"/>
      <c r="MAC23" s="411"/>
      <c r="MAK23" s="411"/>
      <c r="MAS23" s="411"/>
      <c r="MBA23" s="411"/>
      <c r="MBI23" s="411"/>
      <c r="MBQ23" s="411"/>
      <c r="MBY23" s="411"/>
      <c r="MCG23" s="411"/>
      <c r="MCO23" s="411"/>
      <c r="MCW23" s="411"/>
      <c r="MDE23" s="411"/>
      <c r="MDM23" s="411"/>
      <c r="MDU23" s="411"/>
      <c r="MEC23" s="411"/>
      <c r="MEK23" s="411"/>
      <c r="MES23" s="411"/>
      <c r="MFA23" s="411"/>
      <c r="MFI23" s="411"/>
      <c r="MFQ23" s="411"/>
      <c r="MFY23" s="411"/>
      <c r="MGG23" s="411"/>
      <c r="MGO23" s="411"/>
      <c r="MGW23" s="411"/>
      <c r="MHE23" s="411"/>
      <c r="MHM23" s="411"/>
      <c r="MHU23" s="411"/>
      <c r="MIC23" s="411"/>
      <c r="MIK23" s="411"/>
      <c r="MIS23" s="411"/>
      <c r="MJA23" s="411"/>
      <c r="MJI23" s="411"/>
      <c r="MJQ23" s="411"/>
      <c r="MJY23" s="411"/>
      <c r="MKG23" s="411"/>
      <c r="MKO23" s="411"/>
      <c r="MKW23" s="411"/>
      <c r="MLE23" s="411"/>
      <c r="MLM23" s="411"/>
      <c r="MLU23" s="411"/>
      <c r="MMC23" s="411"/>
      <c r="MMK23" s="411"/>
      <c r="MMS23" s="411"/>
      <c r="MNA23" s="411"/>
      <c r="MNI23" s="411"/>
      <c r="MNQ23" s="411"/>
      <c r="MNY23" s="411"/>
      <c r="MOG23" s="411"/>
      <c r="MOO23" s="411"/>
      <c r="MOW23" s="411"/>
      <c r="MPE23" s="411"/>
      <c r="MPM23" s="411"/>
      <c r="MPU23" s="411"/>
      <c r="MQC23" s="411"/>
      <c r="MQK23" s="411"/>
      <c r="MQS23" s="411"/>
      <c r="MRA23" s="411"/>
      <c r="MRI23" s="411"/>
      <c r="MRQ23" s="411"/>
      <c r="MRY23" s="411"/>
      <c r="MSG23" s="411"/>
      <c r="MSO23" s="411"/>
      <c r="MSW23" s="411"/>
      <c r="MTE23" s="411"/>
      <c r="MTM23" s="411"/>
      <c r="MTU23" s="411"/>
      <c r="MUC23" s="411"/>
      <c r="MUK23" s="411"/>
      <c r="MUS23" s="411"/>
      <c r="MVA23" s="411"/>
      <c r="MVI23" s="411"/>
      <c r="MVQ23" s="411"/>
      <c r="MVY23" s="411"/>
      <c r="MWG23" s="411"/>
      <c r="MWO23" s="411"/>
      <c r="MWW23" s="411"/>
      <c r="MXE23" s="411"/>
      <c r="MXM23" s="411"/>
      <c r="MXU23" s="411"/>
      <c r="MYC23" s="411"/>
      <c r="MYK23" s="411"/>
      <c r="MYS23" s="411"/>
      <c r="MZA23" s="411"/>
      <c r="MZI23" s="411"/>
      <c r="MZQ23" s="411"/>
      <c r="MZY23" s="411"/>
      <c r="NAG23" s="411"/>
      <c r="NAO23" s="411"/>
      <c r="NAW23" s="411"/>
      <c r="NBE23" s="411"/>
      <c r="NBM23" s="411"/>
      <c r="NBU23" s="411"/>
      <c r="NCC23" s="411"/>
      <c r="NCK23" s="411"/>
      <c r="NCS23" s="411"/>
      <c r="NDA23" s="411"/>
      <c r="NDI23" s="411"/>
      <c r="NDQ23" s="411"/>
      <c r="NDY23" s="411"/>
      <c r="NEG23" s="411"/>
      <c r="NEO23" s="411"/>
      <c r="NEW23" s="411"/>
      <c r="NFE23" s="411"/>
      <c r="NFM23" s="411"/>
      <c r="NFU23" s="411"/>
      <c r="NGC23" s="411"/>
      <c r="NGK23" s="411"/>
      <c r="NGS23" s="411"/>
      <c r="NHA23" s="411"/>
      <c r="NHI23" s="411"/>
      <c r="NHQ23" s="411"/>
      <c r="NHY23" s="411"/>
      <c r="NIG23" s="411"/>
      <c r="NIO23" s="411"/>
      <c r="NIW23" s="411"/>
      <c r="NJE23" s="411"/>
      <c r="NJM23" s="411"/>
      <c r="NJU23" s="411"/>
      <c r="NKC23" s="411"/>
      <c r="NKK23" s="411"/>
      <c r="NKS23" s="411"/>
      <c r="NLA23" s="411"/>
      <c r="NLI23" s="411"/>
      <c r="NLQ23" s="411"/>
      <c r="NLY23" s="411"/>
      <c r="NMG23" s="411"/>
      <c r="NMO23" s="411"/>
      <c r="NMW23" s="411"/>
      <c r="NNE23" s="411"/>
      <c r="NNM23" s="411"/>
      <c r="NNU23" s="411"/>
      <c r="NOC23" s="411"/>
      <c r="NOK23" s="411"/>
      <c r="NOS23" s="411"/>
      <c r="NPA23" s="411"/>
      <c r="NPI23" s="411"/>
      <c r="NPQ23" s="411"/>
      <c r="NPY23" s="411"/>
      <c r="NQG23" s="411"/>
      <c r="NQO23" s="411"/>
      <c r="NQW23" s="411"/>
      <c r="NRE23" s="411"/>
      <c r="NRM23" s="411"/>
      <c r="NRU23" s="411"/>
      <c r="NSC23" s="411"/>
      <c r="NSK23" s="411"/>
      <c r="NSS23" s="411"/>
      <c r="NTA23" s="411"/>
      <c r="NTI23" s="411"/>
      <c r="NTQ23" s="411"/>
      <c r="NTY23" s="411"/>
      <c r="NUG23" s="411"/>
      <c r="NUO23" s="411"/>
      <c r="NUW23" s="411"/>
      <c r="NVE23" s="411"/>
      <c r="NVM23" s="411"/>
      <c r="NVU23" s="411"/>
      <c r="NWC23" s="411"/>
      <c r="NWK23" s="411"/>
      <c r="NWS23" s="411"/>
      <c r="NXA23" s="411"/>
      <c r="NXI23" s="411"/>
      <c r="NXQ23" s="411"/>
      <c r="NXY23" s="411"/>
      <c r="NYG23" s="411"/>
      <c r="NYO23" s="411"/>
      <c r="NYW23" s="411"/>
      <c r="NZE23" s="411"/>
      <c r="NZM23" s="411"/>
      <c r="NZU23" s="411"/>
      <c r="OAC23" s="411"/>
      <c r="OAK23" s="411"/>
      <c r="OAS23" s="411"/>
      <c r="OBA23" s="411"/>
      <c r="OBI23" s="411"/>
      <c r="OBQ23" s="411"/>
      <c r="OBY23" s="411"/>
      <c r="OCG23" s="411"/>
      <c r="OCO23" s="411"/>
      <c r="OCW23" s="411"/>
      <c r="ODE23" s="411"/>
      <c r="ODM23" s="411"/>
      <c r="ODU23" s="411"/>
      <c r="OEC23" s="411"/>
      <c r="OEK23" s="411"/>
      <c r="OES23" s="411"/>
      <c r="OFA23" s="411"/>
      <c r="OFI23" s="411"/>
      <c r="OFQ23" s="411"/>
      <c r="OFY23" s="411"/>
      <c r="OGG23" s="411"/>
      <c r="OGO23" s="411"/>
      <c r="OGW23" s="411"/>
      <c r="OHE23" s="411"/>
      <c r="OHM23" s="411"/>
      <c r="OHU23" s="411"/>
      <c r="OIC23" s="411"/>
      <c r="OIK23" s="411"/>
      <c r="OIS23" s="411"/>
      <c r="OJA23" s="411"/>
      <c r="OJI23" s="411"/>
      <c r="OJQ23" s="411"/>
      <c r="OJY23" s="411"/>
      <c r="OKG23" s="411"/>
      <c r="OKO23" s="411"/>
      <c r="OKW23" s="411"/>
      <c r="OLE23" s="411"/>
      <c r="OLM23" s="411"/>
      <c r="OLU23" s="411"/>
      <c r="OMC23" s="411"/>
      <c r="OMK23" s="411"/>
      <c r="OMS23" s="411"/>
      <c r="ONA23" s="411"/>
      <c r="ONI23" s="411"/>
      <c r="ONQ23" s="411"/>
      <c r="ONY23" s="411"/>
      <c r="OOG23" s="411"/>
      <c r="OOO23" s="411"/>
      <c r="OOW23" s="411"/>
      <c r="OPE23" s="411"/>
      <c r="OPM23" s="411"/>
      <c r="OPU23" s="411"/>
      <c r="OQC23" s="411"/>
      <c r="OQK23" s="411"/>
      <c r="OQS23" s="411"/>
      <c r="ORA23" s="411"/>
      <c r="ORI23" s="411"/>
      <c r="ORQ23" s="411"/>
      <c r="ORY23" s="411"/>
      <c r="OSG23" s="411"/>
      <c r="OSO23" s="411"/>
      <c r="OSW23" s="411"/>
      <c r="OTE23" s="411"/>
      <c r="OTM23" s="411"/>
      <c r="OTU23" s="411"/>
      <c r="OUC23" s="411"/>
      <c r="OUK23" s="411"/>
      <c r="OUS23" s="411"/>
      <c r="OVA23" s="411"/>
      <c r="OVI23" s="411"/>
      <c r="OVQ23" s="411"/>
      <c r="OVY23" s="411"/>
      <c r="OWG23" s="411"/>
      <c r="OWO23" s="411"/>
      <c r="OWW23" s="411"/>
      <c r="OXE23" s="411"/>
      <c r="OXM23" s="411"/>
      <c r="OXU23" s="411"/>
      <c r="OYC23" s="411"/>
      <c r="OYK23" s="411"/>
      <c r="OYS23" s="411"/>
      <c r="OZA23" s="411"/>
      <c r="OZI23" s="411"/>
      <c r="OZQ23" s="411"/>
      <c r="OZY23" s="411"/>
      <c r="PAG23" s="411"/>
      <c r="PAO23" s="411"/>
      <c r="PAW23" s="411"/>
      <c r="PBE23" s="411"/>
      <c r="PBM23" s="411"/>
      <c r="PBU23" s="411"/>
      <c r="PCC23" s="411"/>
      <c r="PCK23" s="411"/>
      <c r="PCS23" s="411"/>
      <c r="PDA23" s="411"/>
      <c r="PDI23" s="411"/>
      <c r="PDQ23" s="411"/>
      <c r="PDY23" s="411"/>
      <c r="PEG23" s="411"/>
      <c r="PEO23" s="411"/>
      <c r="PEW23" s="411"/>
      <c r="PFE23" s="411"/>
      <c r="PFM23" s="411"/>
      <c r="PFU23" s="411"/>
      <c r="PGC23" s="411"/>
      <c r="PGK23" s="411"/>
      <c r="PGS23" s="411"/>
      <c r="PHA23" s="411"/>
      <c r="PHI23" s="411"/>
      <c r="PHQ23" s="411"/>
      <c r="PHY23" s="411"/>
      <c r="PIG23" s="411"/>
      <c r="PIO23" s="411"/>
      <c r="PIW23" s="411"/>
      <c r="PJE23" s="411"/>
      <c r="PJM23" s="411"/>
      <c r="PJU23" s="411"/>
      <c r="PKC23" s="411"/>
      <c r="PKK23" s="411"/>
      <c r="PKS23" s="411"/>
      <c r="PLA23" s="411"/>
      <c r="PLI23" s="411"/>
      <c r="PLQ23" s="411"/>
      <c r="PLY23" s="411"/>
      <c r="PMG23" s="411"/>
      <c r="PMO23" s="411"/>
      <c r="PMW23" s="411"/>
      <c r="PNE23" s="411"/>
      <c r="PNM23" s="411"/>
      <c r="PNU23" s="411"/>
      <c r="POC23" s="411"/>
      <c r="POK23" s="411"/>
      <c r="POS23" s="411"/>
      <c r="PPA23" s="411"/>
      <c r="PPI23" s="411"/>
      <c r="PPQ23" s="411"/>
      <c r="PPY23" s="411"/>
      <c r="PQG23" s="411"/>
      <c r="PQO23" s="411"/>
      <c r="PQW23" s="411"/>
      <c r="PRE23" s="411"/>
      <c r="PRM23" s="411"/>
      <c r="PRU23" s="411"/>
      <c r="PSC23" s="411"/>
      <c r="PSK23" s="411"/>
      <c r="PSS23" s="411"/>
      <c r="PTA23" s="411"/>
      <c r="PTI23" s="411"/>
      <c r="PTQ23" s="411"/>
      <c r="PTY23" s="411"/>
      <c r="PUG23" s="411"/>
      <c r="PUO23" s="411"/>
      <c r="PUW23" s="411"/>
      <c r="PVE23" s="411"/>
      <c r="PVM23" s="411"/>
      <c r="PVU23" s="411"/>
      <c r="PWC23" s="411"/>
      <c r="PWK23" s="411"/>
      <c r="PWS23" s="411"/>
      <c r="PXA23" s="411"/>
      <c r="PXI23" s="411"/>
      <c r="PXQ23" s="411"/>
      <c r="PXY23" s="411"/>
      <c r="PYG23" s="411"/>
      <c r="PYO23" s="411"/>
      <c r="PYW23" s="411"/>
      <c r="PZE23" s="411"/>
      <c r="PZM23" s="411"/>
      <c r="PZU23" s="411"/>
      <c r="QAC23" s="411"/>
      <c r="QAK23" s="411"/>
      <c r="QAS23" s="411"/>
      <c r="QBA23" s="411"/>
      <c r="QBI23" s="411"/>
      <c r="QBQ23" s="411"/>
      <c r="QBY23" s="411"/>
      <c r="QCG23" s="411"/>
      <c r="QCO23" s="411"/>
      <c r="QCW23" s="411"/>
      <c r="QDE23" s="411"/>
      <c r="QDM23" s="411"/>
      <c r="QDU23" s="411"/>
      <c r="QEC23" s="411"/>
      <c r="QEK23" s="411"/>
      <c r="QES23" s="411"/>
      <c r="QFA23" s="411"/>
      <c r="QFI23" s="411"/>
      <c r="QFQ23" s="411"/>
      <c r="QFY23" s="411"/>
      <c r="QGG23" s="411"/>
      <c r="QGO23" s="411"/>
      <c r="QGW23" s="411"/>
      <c r="QHE23" s="411"/>
      <c r="QHM23" s="411"/>
      <c r="QHU23" s="411"/>
      <c r="QIC23" s="411"/>
      <c r="QIK23" s="411"/>
      <c r="QIS23" s="411"/>
      <c r="QJA23" s="411"/>
      <c r="QJI23" s="411"/>
      <c r="QJQ23" s="411"/>
      <c r="QJY23" s="411"/>
      <c r="QKG23" s="411"/>
      <c r="QKO23" s="411"/>
      <c r="QKW23" s="411"/>
      <c r="QLE23" s="411"/>
      <c r="QLM23" s="411"/>
      <c r="QLU23" s="411"/>
      <c r="QMC23" s="411"/>
      <c r="QMK23" s="411"/>
      <c r="QMS23" s="411"/>
      <c r="QNA23" s="411"/>
      <c r="QNI23" s="411"/>
      <c r="QNQ23" s="411"/>
      <c r="QNY23" s="411"/>
      <c r="QOG23" s="411"/>
      <c r="QOO23" s="411"/>
      <c r="QOW23" s="411"/>
      <c r="QPE23" s="411"/>
      <c r="QPM23" s="411"/>
      <c r="QPU23" s="411"/>
      <c r="QQC23" s="411"/>
      <c r="QQK23" s="411"/>
      <c r="QQS23" s="411"/>
      <c r="QRA23" s="411"/>
      <c r="QRI23" s="411"/>
      <c r="QRQ23" s="411"/>
      <c r="QRY23" s="411"/>
      <c r="QSG23" s="411"/>
      <c r="QSO23" s="411"/>
      <c r="QSW23" s="411"/>
      <c r="QTE23" s="411"/>
      <c r="QTM23" s="411"/>
      <c r="QTU23" s="411"/>
      <c r="QUC23" s="411"/>
      <c r="QUK23" s="411"/>
      <c r="QUS23" s="411"/>
      <c r="QVA23" s="411"/>
      <c r="QVI23" s="411"/>
      <c r="QVQ23" s="411"/>
      <c r="QVY23" s="411"/>
      <c r="QWG23" s="411"/>
      <c r="QWO23" s="411"/>
      <c r="QWW23" s="411"/>
      <c r="QXE23" s="411"/>
      <c r="QXM23" s="411"/>
      <c r="QXU23" s="411"/>
      <c r="QYC23" s="411"/>
      <c r="QYK23" s="411"/>
      <c r="QYS23" s="411"/>
      <c r="QZA23" s="411"/>
      <c r="QZI23" s="411"/>
      <c r="QZQ23" s="411"/>
      <c r="QZY23" s="411"/>
      <c r="RAG23" s="411"/>
      <c r="RAO23" s="411"/>
      <c r="RAW23" s="411"/>
      <c r="RBE23" s="411"/>
      <c r="RBM23" s="411"/>
      <c r="RBU23" s="411"/>
      <c r="RCC23" s="411"/>
      <c r="RCK23" s="411"/>
      <c r="RCS23" s="411"/>
      <c r="RDA23" s="411"/>
      <c r="RDI23" s="411"/>
      <c r="RDQ23" s="411"/>
      <c r="RDY23" s="411"/>
      <c r="REG23" s="411"/>
      <c r="REO23" s="411"/>
      <c r="REW23" s="411"/>
      <c r="RFE23" s="411"/>
      <c r="RFM23" s="411"/>
      <c r="RFU23" s="411"/>
      <c r="RGC23" s="411"/>
      <c r="RGK23" s="411"/>
      <c r="RGS23" s="411"/>
      <c r="RHA23" s="411"/>
      <c r="RHI23" s="411"/>
      <c r="RHQ23" s="411"/>
      <c r="RHY23" s="411"/>
      <c r="RIG23" s="411"/>
      <c r="RIO23" s="411"/>
      <c r="RIW23" s="411"/>
      <c r="RJE23" s="411"/>
      <c r="RJM23" s="411"/>
      <c r="RJU23" s="411"/>
      <c r="RKC23" s="411"/>
      <c r="RKK23" s="411"/>
      <c r="RKS23" s="411"/>
      <c r="RLA23" s="411"/>
      <c r="RLI23" s="411"/>
      <c r="RLQ23" s="411"/>
      <c r="RLY23" s="411"/>
      <c r="RMG23" s="411"/>
      <c r="RMO23" s="411"/>
      <c r="RMW23" s="411"/>
      <c r="RNE23" s="411"/>
      <c r="RNM23" s="411"/>
      <c r="RNU23" s="411"/>
      <c r="ROC23" s="411"/>
      <c r="ROK23" s="411"/>
      <c r="ROS23" s="411"/>
      <c r="RPA23" s="411"/>
      <c r="RPI23" s="411"/>
      <c r="RPQ23" s="411"/>
      <c r="RPY23" s="411"/>
      <c r="RQG23" s="411"/>
      <c r="RQO23" s="411"/>
      <c r="RQW23" s="411"/>
      <c r="RRE23" s="411"/>
      <c r="RRM23" s="411"/>
      <c r="RRU23" s="411"/>
      <c r="RSC23" s="411"/>
      <c r="RSK23" s="411"/>
      <c r="RSS23" s="411"/>
      <c r="RTA23" s="411"/>
      <c r="RTI23" s="411"/>
      <c r="RTQ23" s="411"/>
      <c r="RTY23" s="411"/>
      <c r="RUG23" s="411"/>
      <c r="RUO23" s="411"/>
      <c r="RUW23" s="411"/>
      <c r="RVE23" s="411"/>
      <c r="RVM23" s="411"/>
      <c r="RVU23" s="411"/>
      <c r="RWC23" s="411"/>
      <c r="RWK23" s="411"/>
      <c r="RWS23" s="411"/>
      <c r="RXA23" s="411"/>
      <c r="RXI23" s="411"/>
      <c r="RXQ23" s="411"/>
      <c r="RXY23" s="411"/>
      <c r="RYG23" s="411"/>
      <c r="RYO23" s="411"/>
      <c r="RYW23" s="411"/>
      <c r="RZE23" s="411"/>
      <c r="RZM23" s="411"/>
      <c r="RZU23" s="411"/>
      <c r="SAC23" s="411"/>
      <c r="SAK23" s="411"/>
      <c r="SAS23" s="411"/>
      <c r="SBA23" s="411"/>
      <c r="SBI23" s="411"/>
      <c r="SBQ23" s="411"/>
      <c r="SBY23" s="411"/>
      <c r="SCG23" s="411"/>
      <c r="SCO23" s="411"/>
      <c r="SCW23" s="411"/>
      <c r="SDE23" s="411"/>
      <c r="SDM23" s="411"/>
      <c r="SDU23" s="411"/>
      <c r="SEC23" s="411"/>
      <c r="SEK23" s="411"/>
      <c r="SES23" s="411"/>
      <c r="SFA23" s="411"/>
      <c r="SFI23" s="411"/>
      <c r="SFQ23" s="411"/>
      <c r="SFY23" s="411"/>
      <c r="SGG23" s="411"/>
      <c r="SGO23" s="411"/>
      <c r="SGW23" s="411"/>
      <c r="SHE23" s="411"/>
      <c r="SHM23" s="411"/>
      <c r="SHU23" s="411"/>
      <c r="SIC23" s="411"/>
      <c r="SIK23" s="411"/>
      <c r="SIS23" s="411"/>
      <c r="SJA23" s="411"/>
      <c r="SJI23" s="411"/>
      <c r="SJQ23" s="411"/>
      <c r="SJY23" s="411"/>
      <c r="SKG23" s="411"/>
      <c r="SKO23" s="411"/>
      <c r="SKW23" s="411"/>
      <c r="SLE23" s="411"/>
      <c r="SLM23" s="411"/>
      <c r="SLU23" s="411"/>
      <c r="SMC23" s="411"/>
      <c r="SMK23" s="411"/>
      <c r="SMS23" s="411"/>
      <c r="SNA23" s="411"/>
      <c r="SNI23" s="411"/>
      <c r="SNQ23" s="411"/>
      <c r="SNY23" s="411"/>
      <c r="SOG23" s="411"/>
      <c r="SOO23" s="411"/>
      <c r="SOW23" s="411"/>
      <c r="SPE23" s="411"/>
      <c r="SPM23" s="411"/>
      <c r="SPU23" s="411"/>
      <c r="SQC23" s="411"/>
      <c r="SQK23" s="411"/>
      <c r="SQS23" s="411"/>
      <c r="SRA23" s="411"/>
      <c r="SRI23" s="411"/>
      <c r="SRQ23" s="411"/>
      <c r="SRY23" s="411"/>
      <c r="SSG23" s="411"/>
      <c r="SSO23" s="411"/>
      <c r="SSW23" s="411"/>
      <c r="STE23" s="411"/>
      <c r="STM23" s="411"/>
      <c r="STU23" s="411"/>
      <c r="SUC23" s="411"/>
      <c r="SUK23" s="411"/>
      <c r="SUS23" s="411"/>
      <c r="SVA23" s="411"/>
      <c r="SVI23" s="411"/>
      <c r="SVQ23" s="411"/>
      <c r="SVY23" s="411"/>
      <c r="SWG23" s="411"/>
      <c r="SWO23" s="411"/>
      <c r="SWW23" s="411"/>
      <c r="SXE23" s="411"/>
      <c r="SXM23" s="411"/>
      <c r="SXU23" s="411"/>
      <c r="SYC23" s="411"/>
      <c r="SYK23" s="411"/>
      <c r="SYS23" s="411"/>
      <c r="SZA23" s="411"/>
      <c r="SZI23" s="411"/>
      <c r="SZQ23" s="411"/>
      <c r="SZY23" s="411"/>
      <c r="TAG23" s="411"/>
      <c r="TAO23" s="411"/>
      <c r="TAW23" s="411"/>
      <c r="TBE23" s="411"/>
      <c r="TBM23" s="411"/>
      <c r="TBU23" s="411"/>
      <c r="TCC23" s="411"/>
      <c r="TCK23" s="411"/>
      <c r="TCS23" s="411"/>
      <c r="TDA23" s="411"/>
      <c r="TDI23" s="411"/>
      <c r="TDQ23" s="411"/>
      <c r="TDY23" s="411"/>
      <c r="TEG23" s="411"/>
      <c r="TEO23" s="411"/>
      <c r="TEW23" s="411"/>
      <c r="TFE23" s="411"/>
      <c r="TFM23" s="411"/>
      <c r="TFU23" s="411"/>
      <c r="TGC23" s="411"/>
      <c r="TGK23" s="411"/>
      <c r="TGS23" s="411"/>
      <c r="THA23" s="411"/>
      <c r="THI23" s="411"/>
      <c r="THQ23" s="411"/>
      <c r="THY23" s="411"/>
      <c r="TIG23" s="411"/>
      <c r="TIO23" s="411"/>
      <c r="TIW23" s="411"/>
      <c r="TJE23" s="411"/>
      <c r="TJM23" s="411"/>
      <c r="TJU23" s="411"/>
      <c r="TKC23" s="411"/>
      <c r="TKK23" s="411"/>
      <c r="TKS23" s="411"/>
      <c r="TLA23" s="411"/>
      <c r="TLI23" s="411"/>
      <c r="TLQ23" s="411"/>
      <c r="TLY23" s="411"/>
      <c r="TMG23" s="411"/>
      <c r="TMO23" s="411"/>
      <c r="TMW23" s="411"/>
      <c r="TNE23" s="411"/>
      <c r="TNM23" s="411"/>
      <c r="TNU23" s="411"/>
      <c r="TOC23" s="411"/>
      <c r="TOK23" s="411"/>
      <c r="TOS23" s="411"/>
      <c r="TPA23" s="411"/>
      <c r="TPI23" s="411"/>
      <c r="TPQ23" s="411"/>
      <c r="TPY23" s="411"/>
      <c r="TQG23" s="411"/>
      <c r="TQO23" s="411"/>
      <c r="TQW23" s="411"/>
      <c r="TRE23" s="411"/>
      <c r="TRM23" s="411"/>
      <c r="TRU23" s="411"/>
      <c r="TSC23" s="411"/>
      <c r="TSK23" s="411"/>
      <c r="TSS23" s="411"/>
      <c r="TTA23" s="411"/>
      <c r="TTI23" s="411"/>
      <c r="TTQ23" s="411"/>
      <c r="TTY23" s="411"/>
      <c r="TUG23" s="411"/>
      <c r="TUO23" s="411"/>
      <c r="TUW23" s="411"/>
      <c r="TVE23" s="411"/>
      <c r="TVM23" s="411"/>
      <c r="TVU23" s="411"/>
      <c r="TWC23" s="411"/>
      <c r="TWK23" s="411"/>
      <c r="TWS23" s="411"/>
      <c r="TXA23" s="411"/>
      <c r="TXI23" s="411"/>
      <c r="TXQ23" s="411"/>
      <c r="TXY23" s="411"/>
      <c r="TYG23" s="411"/>
      <c r="TYO23" s="411"/>
      <c r="TYW23" s="411"/>
      <c r="TZE23" s="411"/>
      <c r="TZM23" s="411"/>
      <c r="TZU23" s="411"/>
      <c r="UAC23" s="411"/>
      <c r="UAK23" s="411"/>
      <c r="UAS23" s="411"/>
      <c r="UBA23" s="411"/>
      <c r="UBI23" s="411"/>
      <c r="UBQ23" s="411"/>
      <c r="UBY23" s="411"/>
      <c r="UCG23" s="411"/>
      <c r="UCO23" s="411"/>
      <c r="UCW23" s="411"/>
      <c r="UDE23" s="411"/>
      <c r="UDM23" s="411"/>
      <c r="UDU23" s="411"/>
      <c r="UEC23" s="411"/>
      <c r="UEK23" s="411"/>
      <c r="UES23" s="411"/>
      <c r="UFA23" s="411"/>
      <c r="UFI23" s="411"/>
      <c r="UFQ23" s="411"/>
      <c r="UFY23" s="411"/>
      <c r="UGG23" s="411"/>
      <c r="UGO23" s="411"/>
      <c r="UGW23" s="411"/>
      <c r="UHE23" s="411"/>
      <c r="UHM23" s="411"/>
      <c r="UHU23" s="411"/>
      <c r="UIC23" s="411"/>
      <c r="UIK23" s="411"/>
      <c r="UIS23" s="411"/>
      <c r="UJA23" s="411"/>
      <c r="UJI23" s="411"/>
      <c r="UJQ23" s="411"/>
      <c r="UJY23" s="411"/>
      <c r="UKG23" s="411"/>
      <c r="UKO23" s="411"/>
      <c r="UKW23" s="411"/>
      <c r="ULE23" s="411"/>
      <c r="ULM23" s="411"/>
      <c r="ULU23" s="411"/>
      <c r="UMC23" s="411"/>
      <c r="UMK23" s="411"/>
      <c r="UMS23" s="411"/>
      <c r="UNA23" s="411"/>
      <c r="UNI23" s="411"/>
      <c r="UNQ23" s="411"/>
      <c r="UNY23" s="411"/>
      <c r="UOG23" s="411"/>
      <c r="UOO23" s="411"/>
      <c r="UOW23" s="411"/>
      <c r="UPE23" s="411"/>
      <c r="UPM23" s="411"/>
      <c r="UPU23" s="411"/>
      <c r="UQC23" s="411"/>
      <c r="UQK23" s="411"/>
      <c r="UQS23" s="411"/>
      <c r="URA23" s="411"/>
      <c r="URI23" s="411"/>
      <c r="URQ23" s="411"/>
      <c r="URY23" s="411"/>
      <c r="USG23" s="411"/>
      <c r="USO23" s="411"/>
      <c r="USW23" s="411"/>
      <c r="UTE23" s="411"/>
      <c r="UTM23" s="411"/>
      <c r="UTU23" s="411"/>
      <c r="UUC23" s="411"/>
      <c r="UUK23" s="411"/>
      <c r="UUS23" s="411"/>
      <c r="UVA23" s="411"/>
      <c r="UVI23" s="411"/>
      <c r="UVQ23" s="411"/>
      <c r="UVY23" s="411"/>
      <c r="UWG23" s="411"/>
      <c r="UWO23" s="411"/>
      <c r="UWW23" s="411"/>
      <c r="UXE23" s="411"/>
      <c r="UXM23" s="411"/>
      <c r="UXU23" s="411"/>
      <c r="UYC23" s="411"/>
      <c r="UYK23" s="411"/>
      <c r="UYS23" s="411"/>
      <c r="UZA23" s="411"/>
      <c r="UZI23" s="411"/>
      <c r="UZQ23" s="411"/>
      <c r="UZY23" s="411"/>
      <c r="VAG23" s="411"/>
      <c r="VAO23" s="411"/>
      <c r="VAW23" s="411"/>
      <c r="VBE23" s="411"/>
      <c r="VBM23" s="411"/>
      <c r="VBU23" s="411"/>
      <c r="VCC23" s="411"/>
      <c r="VCK23" s="411"/>
      <c r="VCS23" s="411"/>
      <c r="VDA23" s="411"/>
      <c r="VDI23" s="411"/>
      <c r="VDQ23" s="411"/>
      <c r="VDY23" s="411"/>
      <c r="VEG23" s="411"/>
      <c r="VEO23" s="411"/>
      <c r="VEW23" s="411"/>
      <c r="VFE23" s="411"/>
      <c r="VFM23" s="411"/>
      <c r="VFU23" s="411"/>
      <c r="VGC23" s="411"/>
      <c r="VGK23" s="411"/>
      <c r="VGS23" s="411"/>
      <c r="VHA23" s="411"/>
      <c r="VHI23" s="411"/>
      <c r="VHQ23" s="411"/>
      <c r="VHY23" s="411"/>
      <c r="VIG23" s="411"/>
      <c r="VIO23" s="411"/>
      <c r="VIW23" s="411"/>
      <c r="VJE23" s="411"/>
      <c r="VJM23" s="411"/>
      <c r="VJU23" s="411"/>
      <c r="VKC23" s="411"/>
      <c r="VKK23" s="411"/>
      <c r="VKS23" s="411"/>
      <c r="VLA23" s="411"/>
      <c r="VLI23" s="411"/>
      <c r="VLQ23" s="411"/>
      <c r="VLY23" s="411"/>
      <c r="VMG23" s="411"/>
      <c r="VMO23" s="411"/>
      <c r="VMW23" s="411"/>
      <c r="VNE23" s="411"/>
      <c r="VNM23" s="411"/>
      <c r="VNU23" s="411"/>
      <c r="VOC23" s="411"/>
      <c r="VOK23" s="411"/>
      <c r="VOS23" s="411"/>
      <c r="VPA23" s="411"/>
      <c r="VPI23" s="411"/>
      <c r="VPQ23" s="411"/>
      <c r="VPY23" s="411"/>
      <c r="VQG23" s="411"/>
      <c r="VQO23" s="411"/>
      <c r="VQW23" s="411"/>
      <c r="VRE23" s="411"/>
      <c r="VRM23" s="411"/>
      <c r="VRU23" s="411"/>
      <c r="VSC23" s="411"/>
      <c r="VSK23" s="411"/>
      <c r="VSS23" s="411"/>
      <c r="VTA23" s="411"/>
      <c r="VTI23" s="411"/>
      <c r="VTQ23" s="411"/>
      <c r="VTY23" s="411"/>
      <c r="VUG23" s="411"/>
      <c r="VUO23" s="411"/>
      <c r="VUW23" s="411"/>
      <c r="VVE23" s="411"/>
      <c r="VVM23" s="411"/>
      <c r="VVU23" s="411"/>
      <c r="VWC23" s="411"/>
      <c r="VWK23" s="411"/>
      <c r="VWS23" s="411"/>
      <c r="VXA23" s="411"/>
      <c r="VXI23" s="411"/>
      <c r="VXQ23" s="411"/>
      <c r="VXY23" s="411"/>
      <c r="VYG23" s="411"/>
      <c r="VYO23" s="411"/>
      <c r="VYW23" s="411"/>
      <c r="VZE23" s="411"/>
      <c r="VZM23" s="411"/>
      <c r="VZU23" s="411"/>
      <c r="WAC23" s="411"/>
      <c r="WAK23" s="411"/>
      <c r="WAS23" s="411"/>
      <c r="WBA23" s="411"/>
      <c r="WBI23" s="411"/>
      <c r="WBQ23" s="411"/>
      <c r="WBY23" s="411"/>
      <c r="WCG23" s="411"/>
      <c r="WCO23" s="411"/>
      <c r="WCW23" s="411"/>
      <c r="WDE23" s="411"/>
      <c r="WDM23" s="411"/>
      <c r="WDU23" s="411"/>
      <c r="WEC23" s="411"/>
      <c r="WEK23" s="411"/>
      <c r="WES23" s="411"/>
      <c r="WFA23" s="411"/>
      <c r="WFI23" s="411"/>
      <c r="WFQ23" s="411"/>
      <c r="WFY23" s="411"/>
      <c r="WGG23" s="411"/>
      <c r="WGO23" s="411"/>
      <c r="WGW23" s="411"/>
      <c r="WHE23" s="411"/>
      <c r="WHM23" s="411"/>
      <c r="WHU23" s="411"/>
      <c r="WIC23" s="411"/>
      <c r="WIK23" s="411"/>
      <c r="WIS23" s="411"/>
      <c r="WJA23" s="411"/>
      <c r="WJI23" s="411"/>
      <c r="WJQ23" s="411"/>
      <c r="WJY23" s="411"/>
      <c r="WKG23" s="411"/>
      <c r="WKO23" s="411"/>
      <c r="WKW23" s="411"/>
      <c r="WLE23" s="411"/>
      <c r="WLM23" s="411"/>
      <c r="WLU23" s="411"/>
      <c r="WMC23" s="411"/>
      <c r="WMK23" s="411"/>
      <c r="WMS23" s="411"/>
      <c r="WNA23" s="411"/>
      <c r="WNI23" s="411"/>
      <c r="WNQ23" s="411"/>
      <c r="WNY23" s="411"/>
      <c r="WOG23" s="411"/>
      <c r="WOO23" s="411"/>
      <c r="WOW23" s="411"/>
      <c r="WPE23" s="411"/>
      <c r="WPM23" s="411"/>
      <c r="WPU23" s="411"/>
      <c r="WQC23" s="411"/>
      <c r="WQK23" s="411"/>
      <c r="WQS23" s="411"/>
      <c r="WRA23" s="411"/>
      <c r="WRI23" s="411"/>
      <c r="WRQ23" s="411"/>
      <c r="WRY23" s="411"/>
      <c r="WSG23" s="411"/>
      <c r="WSO23" s="411"/>
      <c r="WSW23" s="411"/>
      <c r="WTE23" s="411"/>
      <c r="WTM23" s="411"/>
      <c r="WTU23" s="411"/>
      <c r="WUC23" s="411"/>
      <c r="WUK23" s="411"/>
      <c r="WUS23" s="411"/>
      <c r="WVA23" s="411"/>
      <c r="WVI23" s="411"/>
      <c r="WVQ23" s="411"/>
      <c r="WVY23" s="411"/>
      <c r="WWG23" s="411"/>
      <c r="WWO23" s="411"/>
      <c r="WWW23" s="411"/>
      <c r="WXE23" s="411"/>
      <c r="WXM23" s="411"/>
      <c r="WXU23" s="411"/>
      <c r="WYC23" s="411"/>
      <c r="WYK23" s="411"/>
      <c r="WYS23" s="411"/>
      <c r="WZA23" s="411"/>
      <c r="WZI23" s="411"/>
      <c r="WZQ23" s="411"/>
      <c r="WZY23" s="411"/>
      <c r="XAG23" s="411"/>
      <c r="XAO23" s="411"/>
      <c r="XAW23" s="411"/>
      <c r="XBE23" s="411"/>
      <c r="XBM23" s="411"/>
      <c r="XBU23" s="411"/>
      <c r="XCC23" s="411"/>
      <c r="XCK23" s="411"/>
      <c r="XCS23" s="411"/>
      <c r="XDA23" s="411"/>
      <c r="XDI23" s="411"/>
      <c r="XDQ23" s="411"/>
      <c r="XDY23" s="411"/>
      <c r="XEG23" s="411"/>
      <c r="XEO23" s="411"/>
      <c r="XEW23" s="411"/>
    </row>
    <row r="24" spans="1:1017 1025:2041 2049:3065 3073:4089 4097:5113 5121:6137 6145:7161 7169:8185 8193:9209 9217:10233 10241:11257 11265:12281 12289:13305 13313:14329 14337:15353 15361:16377" s="62" customFormat="1" ht="111.75" customHeight="1">
      <c r="A24" s="393"/>
      <c r="B24" s="401"/>
      <c r="C24" s="394"/>
      <c r="D24" s="396"/>
      <c r="E24" s="395"/>
      <c r="F24" s="416"/>
      <c r="G24" s="416"/>
      <c r="H24" s="408"/>
      <c r="I24" s="396"/>
      <c r="J24" s="396"/>
      <c r="K24" s="402"/>
      <c r="L24" s="139">
        <f>F23</f>
        <v>4007313.9999999995</v>
      </c>
      <c r="M24" s="127"/>
      <c r="Q24" s="411"/>
      <c r="Y24" s="411"/>
      <c r="AG24" s="411"/>
      <c r="AO24" s="411"/>
      <c r="AW24" s="411"/>
      <c r="BE24" s="411"/>
      <c r="BM24" s="411"/>
      <c r="BU24" s="411"/>
      <c r="CC24" s="411"/>
      <c r="CK24" s="411"/>
      <c r="CS24" s="411"/>
      <c r="DA24" s="411"/>
      <c r="DI24" s="411"/>
      <c r="DQ24" s="411"/>
      <c r="DY24" s="411"/>
      <c r="EG24" s="411"/>
      <c r="EO24" s="411"/>
      <c r="EW24" s="411"/>
      <c r="FE24" s="411"/>
      <c r="FM24" s="411"/>
      <c r="FU24" s="411"/>
      <c r="GC24" s="411"/>
      <c r="GK24" s="411"/>
      <c r="GS24" s="411"/>
      <c r="HA24" s="411"/>
      <c r="HI24" s="411"/>
      <c r="HQ24" s="411"/>
      <c r="HY24" s="411"/>
      <c r="IG24" s="411"/>
      <c r="IO24" s="411"/>
      <c r="IW24" s="411"/>
      <c r="JE24" s="411"/>
      <c r="JM24" s="411"/>
      <c r="JU24" s="411"/>
      <c r="KC24" s="411"/>
      <c r="KK24" s="411"/>
      <c r="KS24" s="411"/>
      <c r="LA24" s="411"/>
      <c r="LI24" s="411"/>
      <c r="LQ24" s="411"/>
      <c r="LY24" s="411"/>
      <c r="MG24" s="411"/>
      <c r="MO24" s="411"/>
      <c r="MW24" s="411"/>
      <c r="NE24" s="411"/>
      <c r="NM24" s="411"/>
      <c r="NU24" s="411"/>
      <c r="OC24" s="411"/>
      <c r="OK24" s="411"/>
      <c r="OS24" s="411"/>
      <c r="PA24" s="411"/>
      <c r="PI24" s="411"/>
      <c r="PQ24" s="411"/>
      <c r="PY24" s="411"/>
      <c r="QG24" s="411"/>
      <c r="QO24" s="411"/>
      <c r="QW24" s="411"/>
      <c r="RE24" s="411"/>
      <c r="RM24" s="411"/>
      <c r="RU24" s="411"/>
      <c r="SC24" s="411"/>
      <c r="SK24" s="411"/>
      <c r="SS24" s="411"/>
      <c r="TA24" s="411"/>
      <c r="TI24" s="411"/>
      <c r="TQ24" s="411"/>
      <c r="TY24" s="411"/>
      <c r="UG24" s="411"/>
      <c r="UO24" s="411"/>
      <c r="UW24" s="411"/>
      <c r="VE24" s="411"/>
      <c r="VM24" s="411"/>
      <c r="VU24" s="411"/>
      <c r="WC24" s="411"/>
      <c r="WK24" s="411"/>
      <c r="WS24" s="411"/>
      <c r="XA24" s="411"/>
      <c r="XI24" s="411"/>
      <c r="XQ24" s="411"/>
      <c r="XY24" s="411"/>
      <c r="YG24" s="411"/>
      <c r="YO24" s="411"/>
      <c r="YW24" s="411"/>
      <c r="ZE24" s="411"/>
      <c r="ZM24" s="411"/>
      <c r="ZU24" s="411"/>
      <c r="AAC24" s="411"/>
      <c r="AAK24" s="411"/>
      <c r="AAS24" s="411"/>
      <c r="ABA24" s="411"/>
      <c r="ABI24" s="411"/>
      <c r="ABQ24" s="411"/>
      <c r="ABY24" s="411"/>
      <c r="ACG24" s="411"/>
      <c r="ACO24" s="411"/>
      <c r="ACW24" s="411"/>
      <c r="ADE24" s="411"/>
      <c r="ADM24" s="411"/>
      <c r="ADU24" s="411"/>
      <c r="AEC24" s="411"/>
      <c r="AEK24" s="411"/>
      <c r="AES24" s="411"/>
      <c r="AFA24" s="411"/>
      <c r="AFI24" s="411"/>
      <c r="AFQ24" s="411"/>
      <c r="AFY24" s="411"/>
      <c r="AGG24" s="411"/>
      <c r="AGO24" s="411"/>
      <c r="AGW24" s="411"/>
      <c r="AHE24" s="411"/>
      <c r="AHM24" s="411"/>
      <c r="AHU24" s="411"/>
      <c r="AIC24" s="411"/>
      <c r="AIK24" s="411"/>
      <c r="AIS24" s="411"/>
      <c r="AJA24" s="411"/>
      <c r="AJI24" s="411"/>
      <c r="AJQ24" s="411"/>
      <c r="AJY24" s="411"/>
      <c r="AKG24" s="411"/>
      <c r="AKO24" s="411"/>
      <c r="AKW24" s="411"/>
      <c r="ALE24" s="411"/>
      <c r="ALM24" s="411"/>
      <c r="ALU24" s="411"/>
      <c r="AMC24" s="411"/>
      <c r="AMK24" s="411"/>
      <c r="AMS24" s="411"/>
      <c r="ANA24" s="411"/>
      <c r="ANI24" s="411"/>
      <c r="ANQ24" s="411"/>
      <c r="ANY24" s="411"/>
      <c r="AOG24" s="411"/>
      <c r="AOO24" s="411"/>
      <c r="AOW24" s="411"/>
      <c r="APE24" s="411"/>
      <c r="APM24" s="411"/>
      <c r="APU24" s="411"/>
      <c r="AQC24" s="411"/>
      <c r="AQK24" s="411"/>
      <c r="AQS24" s="411"/>
      <c r="ARA24" s="411"/>
      <c r="ARI24" s="411"/>
      <c r="ARQ24" s="411"/>
      <c r="ARY24" s="411"/>
      <c r="ASG24" s="411"/>
      <c r="ASO24" s="411"/>
      <c r="ASW24" s="411"/>
      <c r="ATE24" s="411"/>
      <c r="ATM24" s="411"/>
      <c r="ATU24" s="411"/>
      <c r="AUC24" s="411"/>
      <c r="AUK24" s="411"/>
      <c r="AUS24" s="411"/>
      <c r="AVA24" s="411"/>
      <c r="AVI24" s="411"/>
      <c r="AVQ24" s="411"/>
      <c r="AVY24" s="411"/>
      <c r="AWG24" s="411"/>
      <c r="AWO24" s="411"/>
      <c r="AWW24" s="411"/>
      <c r="AXE24" s="411"/>
      <c r="AXM24" s="411"/>
      <c r="AXU24" s="411"/>
      <c r="AYC24" s="411"/>
      <c r="AYK24" s="411"/>
      <c r="AYS24" s="411"/>
      <c r="AZA24" s="411"/>
      <c r="AZI24" s="411"/>
      <c r="AZQ24" s="411"/>
      <c r="AZY24" s="411"/>
      <c r="BAG24" s="411"/>
      <c r="BAO24" s="411"/>
      <c r="BAW24" s="411"/>
      <c r="BBE24" s="411"/>
      <c r="BBM24" s="411"/>
      <c r="BBU24" s="411"/>
      <c r="BCC24" s="411"/>
      <c r="BCK24" s="411"/>
      <c r="BCS24" s="411"/>
      <c r="BDA24" s="411"/>
      <c r="BDI24" s="411"/>
      <c r="BDQ24" s="411"/>
      <c r="BDY24" s="411"/>
      <c r="BEG24" s="411"/>
      <c r="BEO24" s="411"/>
      <c r="BEW24" s="411"/>
      <c r="BFE24" s="411"/>
      <c r="BFM24" s="411"/>
      <c r="BFU24" s="411"/>
      <c r="BGC24" s="411"/>
      <c r="BGK24" s="411"/>
      <c r="BGS24" s="411"/>
      <c r="BHA24" s="411"/>
      <c r="BHI24" s="411"/>
      <c r="BHQ24" s="411"/>
      <c r="BHY24" s="411"/>
      <c r="BIG24" s="411"/>
      <c r="BIO24" s="411"/>
      <c r="BIW24" s="411"/>
      <c r="BJE24" s="411"/>
      <c r="BJM24" s="411"/>
      <c r="BJU24" s="411"/>
      <c r="BKC24" s="411"/>
      <c r="BKK24" s="411"/>
      <c r="BKS24" s="411"/>
      <c r="BLA24" s="411"/>
      <c r="BLI24" s="411"/>
      <c r="BLQ24" s="411"/>
      <c r="BLY24" s="411"/>
      <c r="BMG24" s="411"/>
      <c r="BMO24" s="411"/>
      <c r="BMW24" s="411"/>
      <c r="BNE24" s="411"/>
      <c r="BNM24" s="411"/>
      <c r="BNU24" s="411"/>
      <c r="BOC24" s="411"/>
      <c r="BOK24" s="411"/>
      <c r="BOS24" s="411"/>
      <c r="BPA24" s="411"/>
      <c r="BPI24" s="411"/>
      <c r="BPQ24" s="411"/>
      <c r="BPY24" s="411"/>
      <c r="BQG24" s="411"/>
      <c r="BQO24" s="411"/>
      <c r="BQW24" s="411"/>
      <c r="BRE24" s="411"/>
      <c r="BRM24" s="411"/>
      <c r="BRU24" s="411"/>
      <c r="BSC24" s="411"/>
      <c r="BSK24" s="411"/>
      <c r="BSS24" s="411"/>
      <c r="BTA24" s="411"/>
      <c r="BTI24" s="411"/>
      <c r="BTQ24" s="411"/>
      <c r="BTY24" s="411"/>
      <c r="BUG24" s="411"/>
      <c r="BUO24" s="411"/>
      <c r="BUW24" s="411"/>
      <c r="BVE24" s="411"/>
      <c r="BVM24" s="411"/>
      <c r="BVU24" s="411"/>
      <c r="BWC24" s="411"/>
      <c r="BWK24" s="411"/>
      <c r="BWS24" s="411"/>
      <c r="BXA24" s="411"/>
      <c r="BXI24" s="411"/>
      <c r="BXQ24" s="411"/>
      <c r="BXY24" s="411"/>
      <c r="BYG24" s="411"/>
      <c r="BYO24" s="411"/>
      <c r="BYW24" s="411"/>
      <c r="BZE24" s="411"/>
      <c r="BZM24" s="411"/>
      <c r="BZU24" s="411"/>
      <c r="CAC24" s="411"/>
      <c r="CAK24" s="411"/>
      <c r="CAS24" s="411"/>
      <c r="CBA24" s="411"/>
      <c r="CBI24" s="411"/>
      <c r="CBQ24" s="411"/>
      <c r="CBY24" s="411"/>
      <c r="CCG24" s="411"/>
      <c r="CCO24" s="411"/>
      <c r="CCW24" s="411"/>
      <c r="CDE24" s="411"/>
      <c r="CDM24" s="411"/>
      <c r="CDU24" s="411"/>
      <c r="CEC24" s="411"/>
      <c r="CEK24" s="411"/>
      <c r="CES24" s="411"/>
      <c r="CFA24" s="411"/>
      <c r="CFI24" s="411"/>
      <c r="CFQ24" s="411"/>
      <c r="CFY24" s="411"/>
      <c r="CGG24" s="411"/>
      <c r="CGO24" s="411"/>
      <c r="CGW24" s="411"/>
      <c r="CHE24" s="411"/>
      <c r="CHM24" s="411"/>
      <c r="CHU24" s="411"/>
      <c r="CIC24" s="411"/>
      <c r="CIK24" s="411"/>
      <c r="CIS24" s="411"/>
      <c r="CJA24" s="411"/>
      <c r="CJI24" s="411"/>
      <c r="CJQ24" s="411"/>
      <c r="CJY24" s="411"/>
      <c r="CKG24" s="411"/>
      <c r="CKO24" s="411"/>
      <c r="CKW24" s="411"/>
      <c r="CLE24" s="411"/>
      <c r="CLM24" s="411"/>
      <c r="CLU24" s="411"/>
      <c r="CMC24" s="411"/>
      <c r="CMK24" s="411"/>
      <c r="CMS24" s="411"/>
      <c r="CNA24" s="411"/>
      <c r="CNI24" s="411"/>
      <c r="CNQ24" s="411"/>
      <c r="CNY24" s="411"/>
      <c r="COG24" s="411"/>
      <c r="COO24" s="411"/>
      <c r="COW24" s="411"/>
      <c r="CPE24" s="411"/>
      <c r="CPM24" s="411"/>
      <c r="CPU24" s="411"/>
      <c r="CQC24" s="411"/>
      <c r="CQK24" s="411"/>
      <c r="CQS24" s="411"/>
      <c r="CRA24" s="411"/>
      <c r="CRI24" s="411"/>
      <c r="CRQ24" s="411"/>
      <c r="CRY24" s="411"/>
      <c r="CSG24" s="411"/>
      <c r="CSO24" s="411"/>
      <c r="CSW24" s="411"/>
      <c r="CTE24" s="411"/>
      <c r="CTM24" s="411"/>
      <c r="CTU24" s="411"/>
      <c r="CUC24" s="411"/>
      <c r="CUK24" s="411"/>
      <c r="CUS24" s="411"/>
      <c r="CVA24" s="411"/>
      <c r="CVI24" s="411"/>
      <c r="CVQ24" s="411"/>
      <c r="CVY24" s="411"/>
      <c r="CWG24" s="411"/>
      <c r="CWO24" s="411"/>
      <c r="CWW24" s="411"/>
      <c r="CXE24" s="411"/>
      <c r="CXM24" s="411"/>
      <c r="CXU24" s="411"/>
      <c r="CYC24" s="411"/>
      <c r="CYK24" s="411"/>
      <c r="CYS24" s="411"/>
      <c r="CZA24" s="411"/>
      <c r="CZI24" s="411"/>
      <c r="CZQ24" s="411"/>
      <c r="CZY24" s="411"/>
      <c r="DAG24" s="411"/>
      <c r="DAO24" s="411"/>
      <c r="DAW24" s="411"/>
      <c r="DBE24" s="411"/>
      <c r="DBM24" s="411"/>
      <c r="DBU24" s="411"/>
      <c r="DCC24" s="411"/>
      <c r="DCK24" s="411"/>
      <c r="DCS24" s="411"/>
      <c r="DDA24" s="411"/>
      <c r="DDI24" s="411"/>
      <c r="DDQ24" s="411"/>
      <c r="DDY24" s="411"/>
      <c r="DEG24" s="411"/>
      <c r="DEO24" s="411"/>
      <c r="DEW24" s="411"/>
      <c r="DFE24" s="411"/>
      <c r="DFM24" s="411"/>
      <c r="DFU24" s="411"/>
      <c r="DGC24" s="411"/>
      <c r="DGK24" s="411"/>
      <c r="DGS24" s="411"/>
      <c r="DHA24" s="411"/>
      <c r="DHI24" s="411"/>
      <c r="DHQ24" s="411"/>
      <c r="DHY24" s="411"/>
      <c r="DIG24" s="411"/>
      <c r="DIO24" s="411"/>
      <c r="DIW24" s="411"/>
      <c r="DJE24" s="411"/>
      <c r="DJM24" s="411"/>
      <c r="DJU24" s="411"/>
      <c r="DKC24" s="411"/>
      <c r="DKK24" s="411"/>
      <c r="DKS24" s="411"/>
      <c r="DLA24" s="411"/>
      <c r="DLI24" s="411"/>
      <c r="DLQ24" s="411"/>
      <c r="DLY24" s="411"/>
      <c r="DMG24" s="411"/>
      <c r="DMO24" s="411"/>
      <c r="DMW24" s="411"/>
      <c r="DNE24" s="411"/>
      <c r="DNM24" s="411"/>
      <c r="DNU24" s="411"/>
      <c r="DOC24" s="411"/>
      <c r="DOK24" s="411"/>
      <c r="DOS24" s="411"/>
      <c r="DPA24" s="411"/>
      <c r="DPI24" s="411"/>
      <c r="DPQ24" s="411"/>
      <c r="DPY24" s="411"/>
      <c r="DQG24" s="411"/>
      <c r="DQO24" s="411"/>
      <c r="DQW24" s="411"/>
      <c r="DRE24" s="411"/>
      <c r="DRM24" s="411"/>
      <c r="DRU24" s="411"/>
      <c r="DSC24" s="411"/>
      <c r="DSK24" s="411"/>
      <c r="DSS24" s="411"/>
      <c r="DTA24" s="411"/>
      <c r="DTI24" s="411"/>
      <c r="DTQ24" s="411"/>
      <c r="DTY24" s="411"/>
      <c r="DUG24" s="411"/>
      <c r="DUO24" s="411"/>
      <c r="DUW24" s="411"/>
      <c r="DVE24" s="411"/>
      <c r="DVM24" s="411"/>
      <c r="DVU24" s="411"/>
      <c r="DWC24" s="411"/>
      <c r="DWK24" s="411"/>
      <c r="DWS24" s="411"/>
      <c r="DXA24" s="411"/>
      <c r="DXI24" s="411"/>
      <c r="DXQ24" s="411"/>
      <c r="DXY24" s="411"/>
      <c r="DYG24" s="411"/>
      <c r="DYO24" s="411"/>
      <c r="DYW24" s="411"/>
      <c r="DZE24" s="411"/>
      <c r="DZM24" s="411"/>
      <c r="DZU24" s="411"/>
      <c r="EAC24" s="411"/>
      <c r="EAK24" s="411"/>
      <c r="EAS24" s="411"/>
      <c r="EBA24" s="411"/>
      <c r="EBI24" s="411"/>
      <c r="EBQ24" s="411"/>
      <c r="EBY24" s="411"/>
      <c r="ECG24" s="411"/>
      <c r="ECO24" s="411"/>
      <c r="ECW24" s="411"/>
      <c r="EDE24" s="411"/>
      <c r="EDM24" s="411"/>
      <c r="EDU24" s="411"/>
      <c r="EEC24" s="411"/>
      <c r="EEK24" s="411"/>
      <c r="EES24" s="411"/>
      <c r="EFA24" s="411"/>
      <c r="EFI24" s="411"/>
      <c r="EFQ24" s="411"/>
      <c r="EFY24" s="411"/>
      <c r="EGG24" s="411"/>
      <c r="EGO24" s="411"/>
      <c r="EGW24" s="411"/>
      <c r="EHE24" s="411"/>
      <c r="EHM24" s="411"/>
      <c r="EHU24" s="411"/>
      <c r="EIC24" s="411"/>
      <c r="EIK24" s="411"/>
      <c r="EIS24" s="411"/>
      <c r="EJA24" s="411"/>
      <c r="EJI24" s="411"/>
      <c r="EJQ24" s="411"/>
      <c r="EJY24" s="411"/>
      <c r="EKG24" s="411"/>
      <c r="EKO24" s="411"/>
      <c r="EKW24" s="411"/>
      <c r="ELE24" s="411"/>
      <c r="ELM24" s="411"/>
      <c r="ELU24" s="411"/>
      <c r="EMC24" s="411"/>
      <c r="EMK24" s="411"/>
      <c r="EMS24" s="411"/>
      <c r="ENA24" s="411"/>
      <c r="ENI24" s="411"/>
      <c r="ENQ24" s="411"/>
      <c r="ENY24" s="411"/>
      <c r="EOG24" s="411"/>
      <c r="EOO24" s="411"/>
      <c r="EOW24" s="411"/>
      <c r="EPE24" s="411"/>
      <c r="EPM24" s="411"/>
      <c r="EPU24" s="411"/>
      <c r="EQC24" s="411"/>
      <c r="EQK24" s="411"/>
      <c r="EQS24" s="411"/>
      <c r="ERA24" s="411"/>
      <c r="ERI24" s="411"/>
      <c r="ERQ24" s="411"/>
      <c r="ERY24" s="411"/>
      <c r="ESG24" s="411"/>
      <c r="ESO24" s="411"/>
      <c r="ESW24" s="411"/>
      <c r="ETE24" s="411"/>
      <c r="ETM24" s="411"/>
      <c r="ETU24" s="411"/>
      <c r="EUC24" s="411"/>
      <c r="EUK24" s="411"/>
      <c r="EUS24" s="411"/>
      <c r="EVA24" s="411"/>
      <c r="EVI24" s="411"/>
      <c r="EVQ24" s="411"/>
      <c r="EVY24" s="411"/>
      <c r="EWG24" s="411"/>
      <c r="EWO24" s="411"/>
      <c r="EWW24" s="411"/>
      <c r="EXE24" s="411"/>
      <c r="EXM24" s="411"/>
      <c r="EXU24" s="411"/>
      <c r="EYC24" s="411"/>
      <c r="EYK24" s="411"/>
      <c r="EYS24" s="411"/>
      <c r="EZA24" s="411"/>
      <c r="EZI24" s="411"/>
      <c r="EZQ24" s="411"/>
      <c r="EZY24" s="411"/>
      <c r="FAG24" s="411"/>
      <c r="FAO24" s="411"/>
      <c r="FAW24" s="411"/>
      <c r="FBE24" s="411"/>
      <c r="FBM24" s="411"/>
      <c r="FBU24" s="411"/>
      <c r="FCC24" s="411"/>
      <c r="FCK24" s="411"/>
      <c r="FCS24" s="411"/>
      <c r="FDA24" s="411"/>
      <c r="FDI24" s="411"/>
      <c r="FDQ24" s="411"/>
      <c r="FDY24" s="411"/>
      <c r="FEG24" s="411"/>
      <c r="FEO24" s="411"/>
      <c r="FEW24" s="411"/>
      <c r="FFE24" s="411"/>
      <c r="FFM24" s="411"/>
      <c r="FFU24" s="411"/>
      <c r="FGC24" s="411"/>
      <c r="FGK24" s="411"/>
      <c r="FGS24" s="411"/>
      <c r="FHA24" s="411"/>
      <c r="FHI24" s="411"/>
      <c r="FHQ24" s="411"/>
      <c r="FHY24" s="411"/>
      <c r="FIG24" s="411"/>
      <c r="FIO24" s="411"/>
      <c r="FIW24" s="411"/>
      <c r="FJE24" s="411"/>
      <c r="FJM24" s="411"/>
      <c r="FJU24" s="411"/>
      <c r="FKC24" s="411"/>
      <c r="FKK24" s="411"/>
      <c r="FKS24" s="411"/>
      <c r="FLA24" s="411"/>
      <c r="FLI24" s="411"/>
      <c r="FLQ24" s="411"/>
      <c r="FLY24" s="411"/>
      <c r="FMG24" s="411"/>
      <c r="FMO24" s="411"/>
      <c r="FMW24" s="411"/>
      <c r="FNE24" s="411"/>
      <c r="FNM24" s="411"/>
      <c r="FNU24" s="411"/>
      <c r="FOC24" s="411"/>
      <c r="FOK24" s="411"/>
      <c r="FOS24" s="411"/>
      <c r="FPA24" s="411"/>
      <c r="FPI24" s="411"/>
      <c r="FPQ24" s="411"/>
      <c r="FPY24" s="411"/>
      <c r="FQG24" s="411"/>
      <c r="FQO24" s="411"/>
      <c r="FQW24" s="411"/>
      <c r="FRE24" s="411"/>
      <c r="FRM24" s="411"/>
      <c r="FRU24" s="411"/>
      <c r="FSC24" s="411"/>
      <c r="FSK24" s="411"/>
      <c r="FSS24" s="411"/>
      <c r="FTA24" s="411"/>
      <c r="FTI24" s="411"/>
      <c r="FTQ24" s="411"/>
      <c r="FTY24" s="411"/>
      <c r="FUG24" s="411"/>
      <c r="FUO24" s="411"/>
      <c r="FUW24" s="411"/>
      <c r="FVE24" s="411"/>
      <c r="FVM24" s="411"/>
      <c r="FVU24" s="411"/>
      <c r="FWC24" s="411"/>
      <c r="FWK24" s="411"/>
      <c r="FWS24" s="411"/>
      <c r="FXA24" s="411"/>
      <c r="FXI24" s="411"/>
      <c r="FXQ24" s="411"/>
      <c r="FXY24" s="411"/>
      <c r="FYG24" s="411"/>
      <c r="FYO24" s="411"/>
      <c r="FYW24" s="411"/>
      <c r="FZE24" s="411"/>
      <c r="FZM24" s="411"/>
      <c r="FZU24" s="411"/>
      <c r="GAC24" s="411"/>
      <c r="GAK24" s="411"/>
      <c r="GAS24" s="411"/>
      <c r="GBA24" s="411"/>
      <c r="GBI24" s="411"/>
      <c r="GBQ24" s="411"/>
      <c r="GBY24" s="411"/>
      <c r="GCG24" s="411"/>
      <c r="GCO24" s="411"/>
      <c r="GCW24" s="411"/>
      <c r="GDE24" s="411"/>
      <c r="GDM24" s="411"/>
      <c r="GDU24" s="411"/>
      <c r="GEC24" s="411"/>
      <c r="GEK24" s="411"/>
      <c r="GES24" s="411"/>
      <c r="GFA24" s="411"/>
      <c r="GFI24" s="411"/>
      <c r="GFQ24" s="411"/>
      <c r="GFY24" s="411"/>
      <c r="GGG24" s="411"/>
      <c r="GGO24" s="411"/>
      <c r="GGW24" s="411"/>
      <c r="GHE24" s="411"/>
      <c r="GHM24" s="411"/>
      <c r="GHU24" s="411"/>
      <c r="GIC24" s="411"/>
      <c r="GIK24" s="411"/>
      <c r="GIS24" s="411"/>
      <c r="GJA24" s="411"/>
      <c r="GJI24" s="411"/>
      <c r="GJQ24" s="411"/>
      <c r="GJY24" s="411"/>
      <c r="GKG24" s="411"/>
      <c r="GKO24" s="411"/>
      <c r="GKW24" s="411"/>
      <c r="GLE24" s="411"/>
      <c r="GLM24" s="411"/>
      <c r="GLU24" s="411"/>
      <c r="GMC24" s="411"/>
      <c r="GMK24" s="411"/>
      <c r="GMS24" s="411"/>
      <c r="GNA24" s="411"/>
      <c r="GNI24" s="411"/>
      <c r="GNQ24" s="411"/>
      <c r="GNY24" s="411"/>
      <c r="GOG24" s="411"/>
      <c r="GOO24" s="411"/>
      <c r="GOW24" s="411"/>
      <c r="GPE24" s="411"/>
      <c r="GPM24" s="411"/>
      <c r="GPU24" s="411"/>
      <c r="GQC24" s="411"/>
      <c r="GQK24" s="411"/>
      <c r="GQS24" s="411"/>
      <c r="GRA24" s="411"/>
      <c r="GRI24" s="411"/>
      <c r="GRQ24" s="411"/>
      <c r="GRY24" s="411"/>
      <c r="GSG24" s="411"/>
      <c r="GSO24" s="411"/>
      <c r="GSW24" s="411"/>
      <c r="GTE24" s="411"/>
      <c r="GTM24" s="411"/>
      <c r="GTU24" s="411"/>
      <c r="GUC24" s="411"/>
      <c r="GUK24" s="411"/>
      <c r="GUS24" s="411"/>
      <c r="GVA24" s="411"/>
      <c r="GVI24" s="411"/>
      <c r="GVQ24" s="411"/>
      <c r="GVY24" s="411"/>
      <c r="GWG24" s="411"/>
      <c r="GWO24" s="411"/>
      <c r="GWW24" s="411"/>
      <c r="GXE24" s="411"/>
      <c r="GXM24" s="411"/>
      <c r="GXU24" s="411"/>
      <c r="GYC24" s="411"/>
      <c r="GYK24" s="411"/>
      <c r="GYS24" s="411"/>
      <c r="GZA24" s="411"/>
      <c r="GZI24" s="411"/>
      <c r="GZQ24" s="411"/>
      <c r="GZY24" s="411"/>
      <c r="HAG24" s="411"/>
      <c r="HAO24" s="411"/>
      <c r="HAW24" s="411"/>
      <c r="HBE24" s="411"/>
      <c r="HBM24" s="411"/>
      <c r="HBU24" s="411"/>
      <c r="HCC24" s="411"/>
      <c r="HCK24" s="411"/>
      <c r="HCS24" s="411"/>
      <c r="HDA24" s="411"/>
      <c r="HDI24" s="411"/>
      <c r="HDQ24" s="411"/>
      <c r="HDY24" s="411"/>
      <c r="HEG24" s="411"/>
      <c r="HEO24" s="411"/>
      <c r="HEW24" s="411"/>
      <c r="HFE24" s="411"/>
      <c r="HFM24" s="411"/>
      <c r="HFU24" s="411"/>
      <c r="HGC24" s="411"/>
      <c r="HGK24" s="411"/>
      <c r="HGS24" s="411"/>
      <c r="HHA24" s="411"/>
      <c r="HHI24" s="411"/>
      <c r="HHQ24" s="411"/>
      <c r="HHY24" s="411"/>
      <c r="HIG24" s="411"/>
      <c r="HIO24" s="411"/>
      <c r="HIW24" s="411"/>
      <c r="HJE24" s="411"/>
      <c r="HJM24" s="411"/>
      <c r="HJU24" s="411"/>
      <c r="HKC24" s="411"/>
      <c r="HKK24" s="411"/>
      <c r="HKS24" s="411"/>
      <c r="HLA24" s="411"/>
      <c r="HLI24" s="411"/>
      <c r="HLQ24" s="411"/>
      <c r="HLY24" s="411"/>
      <c r="HMG24" s="411"/>
      <c r="HMO24" s="411"/>
      <c r="HMW24" s="411"/>
      <c r="HNE24" s="411"/>
      <c r="HNM24" s="411"/>
      <c r="HNU24" s="411"/>
      <c r="HOC24" s="411"/>
      <c r="HOK24" s="411"/>
      <c r="HOS24" s="411"/>
      <c r="HPA24" s="411"/>
      <c r="HPI24" s="411"/>
      <c r="HPQ24" s="411"/>
      <c r="HPY24" s="411"/>
      <c r="HQG24" s="411"/>
      <c r="HQO24" s="411"/>
      <c r="HQW24" s="411"/>
      <c r="HRE24" s="411"/>
      <c r="HRM24" s="411"/>
      <c r="HRU24" s="411"/>
      <c r="HSC24" s="411"/>
      <c r="HSK24" s="411"/>
      <c r="HSS24" s="411"/>
      <c r="HTA24" s="411"/>
      <c r="HTI24" s="411"/>
      <c r="HTQ24" s="411"/>
      <c r="HTY24" s="411"/>
      <c r="HUG24" s="411"/>
      <c r="HUO24" s="411"/>
      <c r="HUW24" s="411"/>
      <c r="HVE24" s="411"/>
      <c r="HVM24" s="411"/>
      <c r="HVU24" s="411"/>
      <c r="HWC24" s="411"/>
      <c r="HWK24" s="411"/>
      <c r="HWS24" s="411"/>
      <c r="HXA24" s="411"/>
      <c r="HXI24" s="411"/>
      <c r="HXQ24" s="411"/>
      <c r="HXY24" s="411"/>
      <c r="HYG24" s="411"/>
      <c r="HYO24" s="411"/>
      <c r="HYW24" s="411"/>
      <c r="HZE24" s="411"/>
      <c r="HZM24" s="411"/>
      <c r="HZU24" s="411"/>
      <c r="IAC24" s="411"/>
      <c r="IAK24" s="411"/>
      <c r="IAS24" s="411"/>
      <c r="IBA24" s="411"/>
      <c r="IBI24" s="411"/>
      <c r="IBQ24" s="411"/>
      <c r="IBY24" s="411"/>
      <c r="ICG24" s="411"/>
      <c r="ICO24" s="411"/>
      <c r="ICW24" s="411"/>
      <c r="IDE24" s="411"/>
      <c r="IDM24" s="411"/>
      <c r="IDU24" s="411"/>
      <c r="IEC24" s="411"/>
      <c r="IEK24" s="411"/>
      <c r="IES24" s="411"/>
      <c r="IFA24" s="411"/>
      <c r="IFI24" s="411"/>
      <c r="IFQ24" s="411"/>
      <c r="IFY24" s="411"/>
      <c r="IGG24" s="411"/>
      <c r="IGO24" s="411"/>
      <c r="IGW24" s="411"/>
      <c r="IHE24" s="411"/>
      <c r="IHM24" s="411"/>
      <c r="IHU24" s="411"/>
      <c r="IIC24" s="411"/>
      <c r="IIK24" s="411"/>
      <c r="IIS24" s="411"/>
      <c r="IJA24" s="411"/>
      <c r="IJI24" s="411"/>
      <c r="IJQ24" s="411"/>
      <c r="IJY24" s="411"/>
      <c r="IKG24" s="411"/>
      <c r="IKO24" s="411"/>
      <c r="IKW24" s="411"/>
      <c r="ILE24" s="411"/>
      <c r="ILM24" s="411"/>
      <c r="ILU24" s="411"/>
      <c r="IMC24" s="411"/>
      <c r="IMK24" s="411"/>
      <c r="IMS24" s="411"/>
      <c r="INA24" s="411"/>
      <c r="INI24" s="411"/>
      <c r="INQ24" s="411"/>
      <c r="INY24" s="411"/>
      <c r="IOG24" s="411"/>
      <c r="IOO24" s="411"/>
      <c r="IOW24" s="411"/>
      <c r="IPE24" s="411"/>
      <c r="IPM24" s="411"/>
      <c r="IPU24" s="411"/>
      <c r="IQC24" s="411"/>
      <c r="IQK24" s="411"/>
      <c r="IQS24" s="411"/>
      <c r="IRA24" s="411"/>
      <c r="IRI24" s="411"/>
      <c r="IRQ24" s="411"/>
      <c r="IRY24" s="411"/>
      <c r="ISG24" s="411"/>
      <c r="ISO24" s="411"/>
      <c r="ISW24" s="411"/>
      <c r="ITE24" s="411"/>
      <c r="ITM24" s="411"/>
      <c r="ITU24" s="411"/>
      <c r="IUC24" s="411"/>
      <c r="IUK24" s="411"/>
      <c r="IUS24" s="411"/>
      <c r="IVA24" s="411"/>
      <c r="IVI24" s="411"/>
      <c r="IVQ24" s="411"/>
      <c r="IVY24" s="411"/>
      <c r="IWG24" s="411"/>
      <c r="IWO24" s="411"/>
      <c r="IWW24" s="411"/>
      <c r="IXE24" s="411"/>
      <c r="IXM24" s="411"/>
      <c r="IXU24" s="411"/>
      <c r="IYC24" s="411"/>
      <c r="IYK24" s="411"/>
      <c r="IYS24" s="411"/>
      <c r="IZA24" s="411"/>
      <c r="IZI24" s="411"/>
      <c r="IZQ24" s="411"/>
      <c r="IZY24" s="411"/>
      <c r="JAG24" s="411"/>
      <c r="JAO24" s="411"/>
      <c r="JAW24" s="411"/>
      <c r="JBE24" s="411"/>
      <c r="JBM24" s="411"/>
      <c r="JBU24" s="411"/>
      <c r="JCC24" s="411"/>
      <c r="JCK24" s="411"/>
      <c r="JCS24" s="411"/>
      <c r="JDA24" s="411"/>
      <c r="JDI24" s="411"/>
      <c r="JDQ24" s="411"/>
      <c r="JDY24" s="411"/>
      <c r="JEG24" s="411"/>
      <c r="JEO24" s="411"/>
      <c r="JEW24" s="411"/>
      <c r="JFE24" s="411"/>
      <c r="JFM24" s="411"/>
      <c r="JFU24" s="411"/>
      <c r="JGC24" s="411"/>
      <c r="JGK24" s="411"/>
      <c r="JGS24" s="411"/>
      <c r="JHA24" s="411"/>
      <c r="JHI24" s="411"/>
      <c r="JHQ24" s="411"/>
      <c r="JHY24" s="411"/>
      <c r="JIG24" s="411"/>
      <c r="JIO24" s="411"/>
      <c r="JIW24" s="411"/>
      <c r="JJE24" s="411"/>
      <c r="JJM24" s="411"/>
      <c r="JJU24" s="411"/>
      <c r="JKC24" s="411"/>
      <c r="JKK24" s="411"/>
      <c r="JKS24" s="411"/>
      <c r="JLA24" s="411"/>
      <c r="JLI24" s="411"/>
      <c r="JLQ24" s="411"/>
      <c r="JLY24" s="411"/>
      <c r="JMG24" s="411"/>
      <c r="JMO24" s="411"/>
      <c r="JMW24" s="411"/>
      <c r="JNE24" s="411"/>
      <c r="JNM24" s="411"/>
      <c r="JNU24" s="411"/>
      <c r="JOC24" s="411"/>
      <c r="JOK24" s="411"/>
      <c r="JOS24" s="411"/>
      <c r="JPA24" s="411"/>
      <c r="JPI24" s="411"/>
      <c r="JPQ24" s="411"/>
      <c r="JPY24" s="411"/>
      <c r="JQG24" s="411"/>
      <c r="JQO24" s="411"/>
      <c r="JQW24" s="411"/>
      <c r="JRE24" s="411"/>
      <c r="JRM24" s="411"/>
      <c r="JRU24" s="411"/>
      <c r="JSC24" s="411"/>
      <c r="JSK24" s="411"/>
      <c r="JSS24" s="411"/>
      <c r="JTA24" s="411"/>
      <c r="JTI24" s="411"/>
      <c r="JTQ24" s="411"/>
      <c r="JTY24" s="411"/>
      <c r="JUG24" s="411"/>
      <c r="JUO24" s="411"/>
      <c r="JUW24" s="411"/>
      <c r="JVE24" s="411"/>
      <c r="JVM24" s="411"/>
      <c r="JVU24" s="411"/>
      <c r="JWC24" s="411"/>
      <c r="JWK24" s="411"/>
      <c r="JWS24" s="411"/>
      <c r="JXA24" s="411"/>
      <c r="JXI24" s="411"/>
      <c r="JXQ24" s="411"/>
      <c r="JXY24" s="411"/>
      <c r="JYG24" s="411"/>
      <c r="JYO24" s="411"/>
      <c r="JYW24" s="411"/>
      <c r="JZE24" s="411"/>
      <c r="JZM24" s="411"/>
      <c r="JZU24" s="411"/>
      <c r="KAC24" s="411"/>
      <c r="KAK24" s="411"/>
      <c r="KAS24" s="411"/>
      <c r="KBA24" s="411"/>
      <c r="KBI24" s="411"/>
      <c r="KBQ24" s="411"/>
      <c r="KBY24" s="411"/>
      <c r="KCG24" s="411"/>
      <c r="KCO24" s="411"/>
      <c r="KCW24" s="411"/>
      <c r="KDE24" s="411"/>
      <c r="KDM24" s="411"/>
      <c r="KDU24" s="411"/>
      <c r="KEC24" s="411"/>
      <c r="KEK24" s="411"/>
      <c r="KES24" s="411"/>
      <c r="KFA24" s="411"/>
      <c r="KFI24" s="411"/>
      <c r="KFQ24" s="411"/>
      <c r="KFY24" s="411"/>
      <c r="KGG24" s="411"/>
      <c r="KGO24" s="411"/>
      <c r="KGW24" s="411"/>
      <c r="KHE24" s="411"/>
      <c r="KHM24" s="411"/>
      <c r="KHU24" s="411"/>
      <c r="KIC24" s="411"/>
      <c r="KIK24" s="411"/>
      <c r="KIS24" s="411"/>
      <c r="KJA24" s="411"/>
      <c r="KJI24" s="411"/>
      <c r="KJQ24" s="411"/>
      <c r="KJY24" s="411"/>
      <c r="KKG24" s="411"/>
      <c r="KKO24" s="411"/>
      <c r="KKW24" s="411"/>
      <c r="KLE24" s="411"/>
      <c r="KLM24" s="411"/>
      <c r="KLU24" s="411"/>
      <c r="KMC24" s="411"/>
      <c r="KMK24" s="411"/>
      <c r="KMS24" s="411"/>
      <c r="KNA24" s="411"/>
      <c r="KNI24" s="411"/>
      <c r="KNQ24" s="411"/>
      <c r="KNY24" s="411"/>
      <c r="KOG24" s="411"/>
      <c r="KOO24" s="411"/>
      <c r="KOW24" s="411"/>
      <c r="KPE24" s="411"/>
      <c r="KPM24" s="411"/>
      <c r="KPU24" s="411"/>
      <c r="KQC24" s="411"/>
      <c r="KQK24" s="411"/>
      <c r="KQS24" s="411"/>
      <c r="KRA24" s="411"/>
      <c r="KRI24" s="411"/>
      <c r="KRQ24" s="411"/>
      <c r="KRY24" s="411"/>
      <c r="KSG24" s="411"/>
      <c r="KSO24" s="411"/>
      <c r="KSW24" s="411"/>
      <c r="KTE24" s="411"/>
      <c r="KTM24" s="411"/>
      <c r="KTU24" s="411"/>
      <c r="KUC24" s="411"/>
      <c r="KUK24" s="411"/>
      <c r="KUS24" s="411"/>
      <c r="KVA24" s="411"/>
      <c r="KVI24" s="411"/>
      <c r="KVQ24" s="411"/>
      <c r="KVY24" s="411"/>
      <c r="KWG24" s="411"/>
      <c r="KWO24" s="411"/>
      <c r="KWW24" s="411"/>
      <c r="KXE24" s="411"/>
      <c r="KXM24" s="411"/>
      <c r="KXU24" s="411"/>
      <c r="KYC24" s="411"/>
      <c r="KYK24" s="411"/>
      <c r="KYS24" s="411"/>
      <c r="KZA24" s="411"/>
      <c r="KZI24" s="411"/>
      <c r="KZQ24" s="411"/>
      <c r="KZY24" s="411"/>
      <c r="LAG24" s="411"/>
      <c r="LAO24" s="411"/>
      <c r="LAW24" s="411"/>
      <c r="LBE24" s="411"/>
      <c r="LBM24" s="411"/>
      <c r="LBU24" s="411"/>
      <c r="LCC24" s="411"/>
      <c r="LCK24" s="411"/>
      <c r="LCS24" s="411"/>
      <c r="LDA24" s="411"/>
      <c r="LDI24" s="411"/>
      <c r="LDQ24" s="411"/>
      <c r="LDY24" s="411"/>
      <c r="LEG24" s="411"/>
      <c r="LEO24" s="411"/>
      <c r="LEW24" s="411"/>
      <c r="LFE24" s="411"/>
      <c r="LFM24" s="411"/>
      <c r="LFU24" s="411"/>
      <c r="LGC24" s="411"/>
      <c r="LGK24" s="411"/>
      <c r="LGS24" s="411"/>
      <c r="LHA24" s="411"/>
      <c r="LHI24" s="411"/>
      <c r="LHQ24" s="411"/>
      <c r="LHY24" s="411"/>
      <c r="LIG24" s="411"/>
      <c r="LIO24" s="411"/>
      <c r="LIW24" s="411"/>
      <c r="LJE24" s="411"/>
      <c r="LJM24" s="411"/>
      <c r="LJU24" s="411"/>
      <c r="LKC24" s="411"/>
      <c r="LKK24" s="411"/>
      <c r="LKS24" s="411"/>
      <c r="LLA24" s="411"/>
      <c r="LLI24" s="411"/>
      <c r="LLQ24" s="411"/>
      <c r="LLY24" s="411"/>
      <c r="LMG24" s="411"/>
      <c r="LMO24" s="411"/>
      <c r="LMW24" s="411"/>
      <c r="LNE24" s="411"/>
      <c r="LNM24" s="411"/>
      <c r="LNU24" s="411"/>
      <c r="LOC24" s="411"/>
      <c r="LOK24" s="411"/>
      <c r="LOS24" s="411"/>
      <c r="LPA24" s="411"/>
      <c r="LPI24" s="411"/>
      <c r="LPQ24" s="411"/>
      <c r="LPY24" s="411"/>
      <c r="LQG24" s="411"/>
      <c r="LQO24" s="411"/>
      <c r="LQW24" s="411"/>
      <c r="LRE24" s="411"/>
      <c r="LRM24" s="411"/>
      <c r="LRU24" s="411"/>
      <c r="LSC24" s="411"/>
      <c r="LSK24" s="411"/>
      <c r="LSS24" s="411"/>
      <c r="LTA24" s="411"/>
      <c r="LTI24" s="411"/>
      <c r="LTQ24" s="411"/>
      <c r="LTY24" s="411"/>
      <c r="LUG24" s="411"/>
      <c r="LUO24" s="411"/>
      <c r="LUW24" s="411"/>
      <c r="LVE24" s="411"/>
      <c r="LVM24" s="411"/>
      <c r="LVU24" s="411"/>
      <c r="LWC24" s="411"/>
      <c r="LWK24" s="411"/>
      <c r="LWS24" s="411"/>
      <c r="LXA24" s="411"/>
      <c r="LXI24" s="411"/>
      <c r="LXQ24" s="411"/>
      <c r="LXY24" s="411"/>
      <c r="LYG24" s="411"/>
      <c r="LYO24" s="411"/>
      <c r="LYW24" s="411"/>
      <c r="LZE24" s="411"/>
      <c r="LZM24" s="411"/>
      <c r="LZU24" s="411"/>
      <c r="MAC24" s="411"/>
      <c r="MAK24" s="411"/>
      <c r="MAS24" s="411"/>
      <c r="MBA24" s="411"/>
      <c r="MBI24" s="411"/>
      <c r="MBQ24" s="411"/>
      <c r="MBY24" s="411"/>
      <c r="MCG24" s="411"/>
      <c r="MCO24" s="411"/>
      <c r="MCW24" s="411"/>
      <c r="MDE24" s="411"/>
      <c r="MDM24" s="411"/>
      <c r="MDU24" s="411"/>
      <c r="MEC24" s="411"/>
      <c r="MEK24" s="411"/>
      <c r="MES24" s="411"/>
      <c r="MFA24" s="411"/>
      <c r="MFI24" s="411"/>
      <c r="MFQ24" s="411"/>
      <c r="MFY24" s="411"/>
      <c r="MGG24" s="411"/>
      <c r="MGO24" s="411"/>
      <c r="MGW24" s="411"/>
      <c r="MHE24" s="411"/>
      <c r="MHM24" s="411"/>
      <c r="MHU24" s="411"/>
      <c r="MIC24" s="411"/>
      <c r="MIK24" s="411"/>
      <c r="MIS24" s="411"/>
      <c r="MJA24" s="411"/>
      <c r="MJI24" s="411"/>
      <c r="MJQ24" s="411"/>
      <c r="MJY24" s="411"/>
      <c r="MKG24" s="411"/>
      <c r="MKO24" s="411"/>
      <c r="MKW24" s="411"/>
      <c r="MLE24" s="411"/>
      <c r="MLM24" s="411"/>
      <c r="MLU24" s="411"/>
      <c r="MMC24" s="411"/>
      <c r="MMK24" s="411"/>
      <c r="MMS24" s="411"/>
      <c r="MNA24" s="411"/>
      <c r="MNI24" s="411"/>
      <c r="MNQ24" s="411"/>
      <c r="MNY24" s="411"/>
      <c r="MOG24" s="411"/>
      <c r="MOO24" s="411"/>
      <c r="MOW24" s="411"/>
      <c r="MPE24" s="411"/>
      <c r="MPM24" s="411"/>
      <c r="MPU24" s="411"/>
      <c r="MQC24" s="411"/>
      <c r="MQK24" s="411"/>
      <c r="MQS24" s="411"/>
      <c r="MRA24" s="411"/>
      <c r="MRI24" s="411"/>
      <c r="MRQ24" s="411"/>
      <c r="MRY24" s="411"/>
      <c r="MSG24" s="411"/>
      <c r="MSO24" s="411"/>
      <c r="MSW24" s="411"/>
      <c r="MTE24" s="411"/>
      <c r="MTM24" s="411"/>
      <c r="MTU24" s="411"/>
      <c r="MUC24" s="411"/>
      <c r="MUK24" s="411"/>
      <c r="MUS24" s="411"/>
      <c r="MVA24" s="411"/>
      <c r="MVI24" s="411"/>
      <c r="MVQ24" s="411"/>
      <c r="MVY24" s="411"/>
      <c r="MWG24" s="411"/>
      <c r="MWO24" s="411"/>
      <c r="MWW24" s="411"/>
      <c r="MXE24" s="411"/>
      <c r="MXM24" s="411"/>
      <c r="MXU24" s="411"/>
      <c r="MYC24" s="411"/>
      <c r="MYK24" s="411"/>
      <c r="MYS24" s="411"/>
      <c r="MZA24" s="411"/>
      <c r="MZI24" s="411"/>
      <c r="MZQ24" s="411"/>
      <c r="MZY24" s="411"/>
      <c r="NAG24" s="411"/>
      <c r="NAO24" s="411"/>
      <c r="NAW24" s="411"/>
      <c r="NBE24" s="411"/>
      <c r="NBM24" s="411"/>
      <c r="NBU24" s="411"/>
      <c r="NCC24" s="411"/>
      <c r="NCK24" s="411"/>
      <c r="NCS24" s="411"/>
      <c r="NDA24" s="411"/>
      <c r="NDI24" s="411"/>
      <c r="NDQ24" s="411"/>
      <c r="NDY24" s="411"/>
      <c r="NEG24" s="411"/>
      <c r="NEO24" s="411"/>
      <c r="NEW24" s="411"/>
      <c r="NFE24" s="411"/>
      <c r="NFM24" s="411"/>
      <c r="NFU24" s="411"/>
      <c r="NGC24" s="411"/>
      <c r="NGK24" s="411"/>
      <c r="NGS24" s="411"/>
      <c r="NHA24" s="411"/>
      <c r="NHI24" s="411"/>
      <c r="NHQ24" s="411"/>
      <c r="NHY24" s="411"/>
      <c r="NIG24" s="411"/>
      <c r="NIO24" s="411"/>
      <c r="NIW24" s="411"/>
      <c r="NJE24" s="411"/>
      <c r="NJM24" s="411"/>
      <c r="NJU24" s="411"/>
      <c r="NKC24" s="411"/>
      <c r="NKK24" s="411"/>
      <c r="NKS24" s="411"/>
      <c r="NLA24" s="411"/>
      <c r="NLI24" s="411"/>
      <c r="NLQ24" s="411"/>
      <c r="NLY24" s="411"/>
      <c r="NMG24" s="411"/>
      <c r="NMO24" s="411"/>
      <c r="NMW24" s="411"/>
      <c r="NNE24" s="411"/>
      <c r="NNM24" s="411"/>
      <c r="NNU24" s="411"/>
      <c r="NOC24" s="411"/>
      <c r="NOK24" s="411"/>
      <c r="NOS24" s="411"/>
      <c r="NPA24" s="411"/>
      <c r="NPI24" s="411"/>
      <c r="NPQ24" s="411"/>
      <c r="NPY24" s="411"/>
      <c r="NQG24" s="411"/>
      <c r="NQO24" s="411"/>
      <c r="NQW24" s="411"/>
      <c r="NRE24" s="411"/>
      <c r="NRM24" s="411"/>
      <c r="NRU24" s="411"/>
      <c r="NSC24" s="411"/>
      <c r="NSK24" s="411"/>
      <c r="NSS24" s="411"/>
      <c r="NTA24" s="411"/>
      <c r="NTI24" s="411"/>
      <c r="NTQ24" s="411"/>
      <c r="NTY24" s="411"/>
      <c r="NUG24" s="411"/>
      <c r="NUO24" s="411"/>
      <c r="NUW24" s="411"/>
      <c r="NVE24" s="411"/>
      <c r="NVM24" s="411"/>
      <c r="NVU24" s="411"/>
      <c r="NWC24" s="411"/>
      <c r="NWK24" s="411"/>
      <c r="NWS24" s="411"/>
      <c r="NXA24" s="411"/>
      <c r="NXI24" s="411"/>
      <c r="NXQ24" s="411"/>
      <c r="NXY24" s="411"/>
      <c r="NYG24" s="411"/>
      <c r="NYO24" s="411"/>
      <c r="NYW24" s="411"/>
      <c r="NZE24" s="411"/>
      <c r="NZM24" s="411"/>
      <c r="NZU24" s="411"/>
      <c r="OAC24" s="411"/>
      <c r="OAK24" s="411"/>
      <c r="OAS24" s="411"/>
      <c r="OBA24" s="411"/>
      <c r="OBI24" s="411"/>
      <c r="OBQ24" s="411"/>
      <c r="OBY24" s="411"/>
      <c r="OCG24" s="411"/>
      <c r="OCO24" s="411"/>
      <c r="OCW24" s="411"/>
      <c r="ODE24" s="411"/>
      <c r="ODM24" s="411"/>
      <c r="ODU24" s="411"/>
      <c r="OEC24" s="411"/>
      <c r="OEK24" s="411"/>
      <c r="OES24" s="411"/>
      <c r="OFA24" s="411"/>
      <c r="OFI24" s="411"/>
      <c r="OFQ24" s="411"/>
      <c r="OFY24" s="411"/>
      <c r="OGG24" s="411"/>
      <c r="OGO24" s="411"/>
      <c r="OGW24" s="411"/>
      <c r="OHE24" s="411"/>
      <c r="OHM24" s="411"/>
      <c r="OHU24" s="411"/>
      <c r="OIC24" s="411"/>
      <c r="OIK24" s="411"/>
      <c r="OIS24" s="411"/>
      <c r="OJA24" s="411"/>
      <c r="OJI24" s="411"/>
      <c r="OJQ24" s="411"/>
      <c r="OJY24" s="411"/>
      <c r="OKG24" s="411"/>
      <c r="OKO24" s="411"/>
      <c r="OKW24" s="411"/>
      <c r="OLE24" s="411"/>
      <c r="OLM24" s="411"/>
      <c r="OLU24" s="411"/>
      <c r="OMC24" s="411"/>
      <c r="OMK24" s="411"/>
      <c r="OMS24" s="411"/>
      <c r="ONA24" s="411"/>
      <c r="ONI24" s="411"/>
      <c r="ONQ24" s="411"/>
      <c r="ONY24" s="411"/>
      <c r="OOG24" s="411"/>
      <c r="OOO24" s="411"/>
      <c r="OOW24" s="411"/>
      <c r="OPE24" s="411"/>
      <c r="OPM24" s="411"/>
      <c r="OPU24" s="411"/>
      <c r="OQC24" s="411"/>
      <c r="OQK24" s="411"/>
      <c r="OQS24" s="411"/>
      <c r="ORA24" s="411"/>
      <c r="ORI24" s="411"/>
      <c r="ORQ24" s="411"/>
      <c r="ORY24" s="411"/>
      <c r="OSG24" s="411"/>
      <c r="OSO24" s="411"/>
      <c r="OSW24" s="411"/>
      <c r="OTE24" s="411"/>
      <c r="OTM24" s="411"/>
      <c r="OTU24" s="411"/>
      <c r="OUC24" s="411"/>
      <c r="OUK24" s="411"/>
      <c r="OUS24" s="411"/>
      <c r="OVA24" s="411"/>
      <c r="OVI24" s="411"/>
      <c r="OVQ24" s="411"/>
      <c r="OVY24" s="411"/>
      <c r="OWG24" s="411"/>
      <c r="OWO24" s="411"/>
      <c r="OWW24" s="411"/>
      <c r="OXE24" s="411"/>
      <c r="OXM24" s="411"/>
      <c r="OXU24" s="411"/>
      <c r="OYC24" s="411"/>
      <c r="OYK24" s="411"/>
      <c r="OYS24" s="411"/>
      <c r="OZA24" s="411"/>
      <c r="OZI24" s="411"/>
      <c r="OZQ24" s="411"/>
      <c r="OZY24" s="411"/>
      <c r="PAG24" s="411"/>
      <c r="PAO24" s="411"/>
      <c r="PAW24" s="411"/>
      <c r="PBE24" s="411"/>
      <c r="PBM24" s="411"/>
      <c r="PBU24" s="411"/>
      <c r="PCC24" s="411"/>
      <c r="PCK24" s="411"/>
      <c r="PCS24" s="411"/>
      <c r="PDA24" s="411"/>
      <c r="PDI24" s="411"/>
      <c r="PDQ24" s="411"/>
      <c r="PDY24" s="411"/>
      <c r="PEG24" s="411"/>
      <c r="PEO24" s="411"/>
      <c r="PEW24" s="411"/>
      <c r="PFE24" s="411"/>
      <c r="PFM24" s="411"/>
      <c r="PFU24" s="411"/>
      <c r="PGC24" s="411"/>
      <c r="PGK24" s="411"/>
      <c r="PGS24" s="411"/>
      <c r="PHA24" s="411"/>
      <c r="PHI24" s="411"/>
      <c r="PHQ24" s="411"/>
      <c r="PHY24" s="411"/>
      <c r="PIG24" s="411"/>
      <c r="PIO24" s="411"/>
      <c r="PIW24" s="411"/>
      <c r="PJE24" s="411"/>
      <c r="PJM24" s="411"/>
      <c r="PJU24" s="411"/>
      <c r="PKC24" s="411"/>
      <c r="PKK24" s="411"/>
      <c r="PKS24" s="411"/>
      <c r="PLA24" s="411"/>
      <c r="PLI24" s="411"/>
      <c r="PLQ24" s="411"/>
      <c r="PLY24" s="411"/>
      <c r="PMG24" s="411"/>
      <c r="PMO24" s="411"/>
      <c r="PMW24" s="411"/>
      <c r="PNE24" s="411"/>
      <c r="PNM24" s="411"/>
      <c r="PNU24" s="411"/>
      <c r="POC24" s="411"/>
      <c r="POK24" s="411"/>
      <c r="POS24" s="411"/>
      <c r="PPA24" s="411"/>
      <c r="PPI24" s="411"/>
      <c r="PPQ24" s="411"/>
      <c r="PPY24" s="411"/>
      <c r="PQG24" s="411"/>
      <c r="PQO24" s="411"/>
      <c r="PQW24" s="411"/>
      <c r="PRE24" s="411"/>
      <c r="PRM24" s="411"/>
      <c r="PRU24" s="411"/>
      <c r="PSC24" s="411"/>
      <c r="PSK24" s="411"/>
      <c r="PSS24" s="411"/>
      <c r="PTA24" s="411"/>
      <c r="PTI24" s="411"/>
      <c r="PTQ24" s="411"/>
      <c r="PTY24" s="411"/>
      <c r="PUG24" s="411"/>
      <c r="PUO24" s="411"/>
      <c r="PUW24" s="411"/>
      <c r="PVE24" s="411"/>
      <c r="PVM24" s="411"/>
      <c r="PVU24" s="411"/>
      <c r="PWC24" s="411"/>
      <c r="PWK24" s="411"/>
      <c r="PWS24" s="411"/>
      <c r="PXA24" s="411"/>
      <c r="PXI24" s="411"/>
      <c r="PXQ24" s="411"/>
      <c r="PXY24" s="411"/>
      <c r="PYG24" s="411"/>
      <c r="PYO24" s="411"/>
      <c r="PYW24" s="411"/>
      <c r="PZE24" s="411"/>
      <c r="PZM24" s="411"/>
      <c r="PZU24" s="411"/>
      <c r="QAC24" s="411"/>
      <c r="QAK24" s="411"/>
      <c r="QAS24" s="411"/>
      <c r="QBA24" s="411"/>
      <c r="QBI24" s="411"/>
      <c r="QBQ24" s="411"/>
      <c r="QBY24" s="411"/>
      <c r="QCG24" s="411"/>
      <c r="QCO24" s="411"/>
      <c r="QCW24" s="411"/>
      <c r="QDE24" s="411"/>
      <c r="QDM24" s="411"/>
      <c r="QDU24" s="411"/>
      <c r="QEC24" s="411"/>
      <c r="QEK24" s="411"/>
      <c r="QES24" s="411"/>
      <c r="QFA24" s="411"/>
      <c r="QFI24" s="411"/>
      <c r="QFQ24" s="411"/>
      <c r="QFY24" s="411"/>
      <c r="QGG24" s="411"/>
      <c r="QGO24" s="411"/>
      <c r="QGW24" s="411"/>
      <c r="QHE24" s="411"/>
      <c r="QHM24" s="411"/>
      <c r="QHU24" s="411"/>
      <c r="QIC24" s="411"/>
      <c r="QIK24" s="411"/>
      <c r="QIS24" s="411"/>
      <c r="QJA24" s="411"/>
      <c r="QJI24" s="411"/>
      <c r="QJQ24" s="411"/>
      <c r="QJY24" s="411"/>
      <c r="QKG24" s="411"/>
      <c r="QKO24" s="411"/>
      <c r="QKW24" s="411"/>
      <c r="QLE24" s="411"/>
      <c r="QLM24" s="411"/>
      <c r="QLU24" s="411"/>
      <c r="QMC24" s="411"/>
      <c r="QMK24" s="411"/>
      <c r="QMS24" s="411"/>
      <c r="QNA24" s="411"/>
      <c r="QNI24" s="411"/>
      <c r="QNQ24" s="411"/>
      <c r="QNY24" s="411"/>
      <c r="QOG24" s="411"/>
      <c r="QOO24" s="411"/>
      <c r="QOW24" s="411"/>
      <c r="QPE24" s="411"/>
      <c r="QPM24" s="411"/>
      <c r="QPU24" s="411"/>
      <c r="QQC24" s="411"/>
      <c r="QQK24" s="411"/>
      <c r="QQS24" s="411"/>
      <c r="QRA24" s="411"/>
      <c r="QRI24" s="411"/>
      <c r="QRQ24" s="411"/>
      <c r="QRY24" s="411"/>
      <c r="QSG24" s="411"/>
      <c r="QSO24" s="411"/>
      <c r="QSW24" s="411"/>
      <c r="QTE24" s="411"/>
      <c r="QTM24" s="411"/>
      <c r="QTU24" s="411"/>
      <c r="QUC24" s="411"/>
      <c r="QUK24" s="411"/>
      <c r="QUS24" s="411"/>
      <c r="QVA24" s="411"/>
      <c r="QVI24" s="411"/>
      <c r="QVQ24" s="411"/>
      <c r="QVY24" s="411"/>
      <c r="QWG24" s="411"/>
      <c r="QWO24" s="411"/>
      <c r="QWW24" s="411"/>
      <c r="QXE24" s="411"/>
      <c r="QXM24" s="411"/>
      <c r="QXU24" s="411"/>
      <c r="QYC24" s="411"/>
      <c r="QYK24" s="411"/>
      <c r="QYS24" s="411"/>
      <c r="QZA24" s="411"/>
      <c r="QZI24" s="411"/>
      <c r="QZQ24" s="411"/>
      <c r="QZY24" s="411"/>
      <c r="RAG24" s="411"/>
      <c r="RAO24" s="411"/>
      <c r="RAW24" s="411"/>
      <c r="RBE24" s="411"/>
      <c r="RBM24" s="411"/>
      <c r="RBU24" s="411"/>
      <c r="RCC24" s="411"/>
      <c r="RCK24" s="411"/>
      <c r="RCS24" s="411"/>
      <c r="RDA24" s="411"/>
      <c r="RDI24" s="411"/>
      <c r="RDQ24" s="411"/>
      <c r="RDY24" s="411"/>
      <c r="REG24" s="411"/>
      <c r="REO24" s="411"/>
      <c r="REW24" s="411"/>
      <c r="RFE24" s="411"/>
      <c r="RFM24" s="411"/>
      <c r="RFU24" s="411"/>
      <c r="RGC24" s="411"/>
      <c r="RGK24" s="411"/>
      <c r="RGS24" s="411"/>
      <c r="RHA24" s="411"/>
      <c r="RHI24" s="411"/>
      <c r="RHQ24" s="411"/>
      <c r="RHY24" s="411"/>
      <c r="RIG24" s="411"/>
      <c r="RIO24" s="411"/>
      <c r="RIW24" s="411"/>
      <c r="RJE24" s="411"/>
      <c r="RJM24" s="411"/>
      <c r="RJU24" s="411"/>
      <c r="RKC24" s="411"/>
      <c r="RKK24" s="411"/>
      <c r="RKS24" s="411"/>
      <c r="RLA24" s="411"/>
      <c r="RLI24" s="411"/>
      <c r="RLQ24" s="411"/>
      <c r="RLY24" s="411"/>
      <c r="RMG24" s="411"/>
      <c r="RMO24" s="411"/>
      <c r="RMW24" s="411"/>
      <c r="RNE24" s="411"/>
      <c r="RNM24" s="411"/>
      <c r="RNU24" s="411"/>
      <c r="ROC24" s="411"/>
      <c r="ROK24" s="411"/>
      <c r="ROS24" s="411"/>
      <c r="RPA24" s="411"/>
      <c r="RPI24" s="411"/>
      <c r="RPQ24" s="411"/>
      <c r="RPY24" s="411"/>
      <c r="RQG24" s="411"/>
      <c r="RQO24" s="411"/>
      <c r="RQW24" s="411"/>
      <c r="RRE24" s="411"/>
      <c r="RRM24" s="411"/>
      <c r="RRU24" s="411"/>
      <c r="RSC24" s="411"/>
      <c r="RSK24" s="411"/>
      <c r="RSS24" s="411"/>
      <c r="RTA24" s="411"/>
      <c r="RTI24" s="411"/>
      <c r="RTQ24" s="411"/>
      <c r="RTY24" s="411"/>
      <c r="RUG24" s="411"/>
      <c r="RUO24" s="411"/>
      <c r="RUW24" s="411"/>
      <c r="RVE24" s="411"/>
      <c r="RVM24" s="411"/>
      <c r="RVU24" s="411"/>
      <c r="RWC24" s="411"/>
      <c r="RWK24" s="411"/>
      <c r="RWS24" s="411"/>
      <c r="RXA24" s="411"/>
      <c r="RXI24" s="411"/>
      <c r="RXQ24" s="411"/>
      <c r="RXY24" s="411"/>
      <c r="RYG24" s="411"/>
      <c r="RYO24" s="411"/>
      <c r="RYW24" s="411"/>
      <c r="RZE24" s="411"/>
      <c r="RZM24" s="411"/>
      <c r="RZU24" s="411"/>
      <c r="SAC24" s="411"/>
      <c r="SAK24" s="411"/>
      <c r="SAS24" s="411"/>
      <c r="SBA24" s="411"/>
      <c r="SBI24" s="411"/>
      <c r="SBQ24" s="411"/>
      <c r="SBY24" s="411"/>
      <c r="SCG24" s="411"/>
      <c r="SCO24" s="411"/>
      <c r="SCW24" s="411"/>
      <c r="SDE24" s="411"/>
      <c r="SDM24" s="411"/>
      <c r="SDU24" s="411"/>
      <c r="SEC24" s="411"/>
      <c r="SEK24" s="411"/>
      <c r="SES24" s="411"/>
      <c r="SFA24" s="411"/>
      <c r="SFI24" s="411"/>
      <c r="SFQ24" s="411"/>
      <c r="SFY24" s="411"/>
      <c r="SGG24" s="411"/>
      <c r="SGO24" s="411"/>
      <c r="SGW24" s="411"/>
      <c r="SHE24" s="411"/>
      <c r="SHM24" s="411"/>
      <c r="SHU24" s="411"/>
      <c r="SIC24" s="411"/>
      <c r="SIK24" s="411"/>
      <c r="SIS24" s="411"/>
      <c r="SJA24" s="411"/>
      <c r="SJI24" s="411"/>
      <c r="SJQ24" s="411"/>
      <c r="SJY24" s="411"/>
      <c r="SKG24" s="411"/>
      <c r="SKO24" s="411"/>
      <c r="SKW24" s="411"/>
      <c r="SLE24" s="411"/>
      <c r="SLM24" s="411"/>
      <c r="SLU24" s="411"/>
      <c r="SMC24" s="411"/>
      <c r="SMK24" s="411"/>
      <c r="SMS24" s="411"/>
      <c r="SNA24" s="411"/>
      <c r="SNI24" s="411"/>
      <c r="SNQ24" s="411"/>
      <c r="SNY24" s="411"/>
      <c r="SOG24" s="411"/>
      <c r="SOO24" s="411"/>
      <c r="SOW24" s="411"/>
      <c r="SPE24" s="411"/>
      <c r="SPM24" s="411"/>
      <c r="SPU24" s="411"/>
      <c r="SQC24" s="411"/>
      <c r="SQK24" s="411"/>
      <c r="SQS24" s="411"/>
      <c r="SRA24" s="411"/>
      <c r="SRI24" s="411"/>
      <c r="SRQ24" s="411"/>
      <c r="SRY24" s="411"/>
      <c r="SSG24" s="411"/>
      <c r="SSO24" s="411"/>
      <c r="SSW24" s="411"/>
      <c r="STE24" s="411"/>
      <c r="STM24" s="411"/>
      <c r="STU24" s="411"/>
      <c r="SUC24" s="411"/>
      <c r="SUK24" s="411"/>
      <c r="SUS24" s="411"/>
      <c r="SVA24" s="411"/>
      <c r="SVI24" s="411"/>
      <c r="SVQ24" s="411"/>
      <c r="SVY24" s="411"/>
      <c r="SWG24" s="411"/>
      <c r="SWO24" s="411"/>
      <c r="SWW24" s="411"/>
      <c r="SXE24" s="411"/>
      <c r="SXM24" s="411"/>
      <c r="SXU24" s="411"/>
      <c r="SYC24" s="411"/>
      <c r="SYK24" s="411"/>
      <c r="SYS24" s="411"/>
      <c r="SZA24" s="411"/>
      <c r="SZI24" s="411"/>
      <c r="SZQ24" s="411"/>
      <c r="SZY24" s="411"/>
      <c r="TAG24" s="411"/>
      <c r="TAO24" s="411"/>
      <c r="TAW24" s="411"/>
      <c r="TBE24" s="411"/>
      <c r="TBM24" s="411"/>
      <c r="TBU24" s="411"/>
      <c r="TCC24" s="411"/>
      <c r="TCK24" s="411"/>
      <c r="TCS24" s="411"/>
      <c r="TDA24" s="411"/>
      <c r="TDI24" s="411"/>
      <c r="TDQ24" s="411"/>
      <c r="TDY24" s="411"/>
      <c r="TEG24" s="411"/>
      <c r="TEO24" s="411"/>
      <c r="TEW24" s="411"/>
      <c r="TFE24" s="411"/>
      <c r="TFM24" s="411"/>
      <c r="TFU24" s="411"/>
      <c r="TGC24" s="411"/>
      <c r="TGK24" s="411"/>
      <c r="TGS24" s="411"/>
      <c r="THA24" s="411"/>
      <c r="THI24" s="411"/>
      <c r="THQ24" s="411"/>
      <c r="THY24" s="411"/>
      <c r="TIG24" s="411"/>
      <c r="TIO24" s="411"/>
      <c r="TIW24" s="411"/>
      <c r="TJE24" s="411"/>
      <c r="TJM24" s="411"/>
      <c r="TJU24" s="411"/>
      <c r="TKC24" s="411"/>
      <c r="TKK24" s="411"/>
      <c r="TKS24" s="411"/>
      <c r="TLA24" s="411"/>
      <c r="TLI24" s="411"/>
      <c r="TLQ24" s="411"/>
      <c r="TLY24" s="411"/>
      <c r="TMG24" s="411"/>
      <c r="TMO24" s="411"/>
      <c r="TMW24" s="411"/>
      <c r="TNE24" s="411"/>
      <c r="TNM24" s="411"/>
      <c r="TNU24" s="411"/>
      <c r="TOC24" s="411"/>
      <c r="TOK24" s="411"/>
      <c r="TOS24" s="411"/>
      <c r="TPA24" s="411"/>
      <c r="TPI24" s="411"/>
      <c r="TPQ24" s="411"/>
      <c r="TPY24" s="411"/>
      <c r="TQG24" s="411"/>
      <c r="TQO24" s="411"/>
      <c r="TQW24" s="411"/>
      <c r="TRE24" s="411"/>
      <c r="TRM24" s="411"/>
      <c r="TRU24" s="411"/>
      <c r="TSC24" s="411"/>
      <c r="TSK24" s="411"/>
      <c r="TSS24" s="411"/>
      <c r="TTA24" s="411"/>
      <c r="TTI24" s="411"/>
      <c r="TTQ24" s="411"/>
      <c r="TTY24" s="411"/>
      <c r="TUG24" s="411"/>
      <c r="TUO24" s="411"/>
      <c r="TUW24" s="411"/>
      <c r="TVE24" s="411"/>
      <c r="TVM24" s="411"/>
      <c r="TVU24" s="411"/>
      <c r="TWC24" s="411"/>
      <c r="TWK24" s="411"/>
      <c r="TWS24" s="411"/>
      <c r="TXA24" s="411"/>
      <c r="TXI24" s="411"/>
      <c r="TXQ24" s="411"/>
      <c r="TXY24" s="411"/>
      <c r="TYG24" s="411"/>
      <c r="TYO24" s="411"/>
      <c r="TYW24" s="411"/>
      <c r="TZE24" s="411"/>
      <c r="TZM24" s="411"/>
      <c r="TZU24" s="411"/>
      <c r="UAC24" s="411"/>
      <c r="UAK24" s="411"/>
      <c r="UAS24" s="411"/>
      <c r="UBA24" s="411"/>
      <c r="UBI24" s="411"/>
      <c r="UBQ24" s="411"/>
      <c r="UBY24" s="411"/>
      <c r="UCG24" s="411"/>
      <c r="UCO24" s="411"/>
      <c r="UCW24" s="411"/>
      <c r="UDE24" s="411"/>
      <c r="UDM24" s="411"/>
      <c r="UDU24" s="411"/>
      <c r="UEC24" s="411"/>
      <c r="UEK24" s="411"/>
      <c r="UES24" s="411"/>
      <c r="UFA24" s="411"/>
      <c r="UFI24" s="411"/>
      <c r="UFQ24" s="411"/>
      <c r="UFY24" s="411"/>
      <c r="UGG24" s="411"/>
      <c r="UGO24" s="411"/>
      <c r="UGW24" s="411"/>
      <c r="UHE24" s="411"/>
      <c r="UHM24" s="411"/>
      <c r="UHU24" s="411"/>
      <c r="UIC24" s="411"/>
      <c r="UIK24" s="411"/>
      <c r="UIS24" s="411"/>
      <c r="UJA24" s="411"/>
      <c r="UJI24" s="411"/>
      <c r="UJQ24" s="411"/>
      <c r="UJY24" s="411"/>
      <c r="UKG24" s="411"/>
      <c r="UKO24" s="411"/>
      <c r="UKW24" s="411"/>
      <c r="ULE24" s="411"/>
      <c r="ULM24" s="411"/>
      <c r="ULU24" s="411"/>
      <c r="UMC24" s="411"/>
      <c r="UMK24" s="411"/>
      <c r="UMS24" s="411"/>
      <c r="UNA24" s="411"/>
      <c r="UNI24" s="411"/>
      <c r="UNQ24" s="411"/>
      <c r="UNY24" s="411"/>
      <c r="UOG24" s="411"/>
      <c r="UOO24" s="411"/>
      <c r="UOW24" s="411"/>
      <c r="UPE24" s="411"/>
      <c r="UPM24" s="411"/>
      <c r="UPU24" s="411"/>
      <c r="UQC24" s="411"/>
      <c r="UQK24" s="411"/>
      <c r="UQS24" s="411"/>
      <c r="URA24" s="411"/>
      <c r="URI24" s="411"/>
      <c r="URQ24" s="411"/>
      <c r="URY24" s="411"/>
      <c r="USG24" s="411"/>
      <c r="USO24" s="411"/>
      <c r="USW24" s="411"/>
      <c r="UTE24" s="411"/>
      <c r="UTM24" s="411"/>
      <c r="UTU24" s="411"/>
      <c r="UUC24" s="411"/>
      <c r="UUK24" s="411"/>
      <c r="UUS24" s="411"/>
      <c r="UVA24" s="411"/>
      <c r="UVI24" s="411"/>
      <c r="UVQ24" s="411"/>
      <c r="UVY24" s="411"/>
      <c r="UWG24" s="411"/>
      <c r="UWO24" s="411"/>
      <c r="UWW24" s="411"/>
      <c r="UXE24" s="411"/>
      <c r="UXM24" s="411"/>
      <c r="UXU24" s="411"/>
      <c r="UYC24" s="411"/>
      <c r="UYK24" s="411"/>
      <c r="UYS24" s="411"/>
      <c r="UZA24" s="411"/>
      <c r="UZI24" s="411"/>
      <c r="UZQ24" s="411"/>
      <c r="UZY24" s="411"/>
      <c r="VAG24" s="411"/>
      <c r="VAO24" s="411"/>
      <c r="VAW24" s="411"/>
      <c r="VBE24" s="411"/>
      <c r="VBM24" s="411"/>
      <c r="VBU24" s="411"/>
      <c r="VCC24" s="411"/>
      <c r="VCK24" s="411"/>
      <c r="VCS24" s="411"/>
      <c r="VDA24" s="411"/>
      <c r="VDI24" s="411"/>
      <c r="VDQ24" s="411"/>
      <c r="VDY24" s="411"/>
      <c r="VEG24" s="411"/>
      <c r="VEO24" s="411"/>
      <c r="VEW24" s="411"/>
      <c r="VFE24" s="411"/>
      <c r="VFM24" s="411"/>
      <c r="VFU24" s="411"/>
      <c r="VGC24" s="411"/>
      <c r="VGK24" s="411"/>
      <c r="VGS24" s="411"/>
      <c r="VHA24" s="411"/>
      <c r="VHI24" s="411"/>
      <c r="VHQ24" s="411"/>
      <c r="VHY24" s="411"/>
      <c r="VIG24" s="411"/>
      <c r="VIO24" s="411"/>
      <c r="VIW24" s="411"/>
      <c r="VJE24" s="411"/>
      <c r="VJM24" s="411"/>
      <c r="VJU24" s="411"/>
      <c r="VKC24" s="411"/>
      <c r="VKK24" s="411"/>
      <c r="VKS24" s="411"/>
      <c r="VLA24" s="411"/>
      <c r="VLI24" s="411"/>
      <c r="VLQ24" s="411"/>
      <c r="VLY24" s="411"/>
      <c r="VMG24" s="411"/>
      <c r="VMO24" s="411"/>
      <c r="VMW24" s="411"/>
      <c r="VNE24" s="411"/>
      <c r="VNM24" s="411"/>
      <c r="VNU24" s="411"/>
      <c r="VOC24" s="411"/>
      <c r="VOK24" s="411"/>
      <c r="VOS24" s="411"/>
      <c r="VPA24" s="411"/>
      <c r="VPI24" s="411"/>
      <c r="VPQ24" s="411"/>
      <c r="VPY24" s="411"/>
      <c r="VQG24" s="411"/>
      <c r="VQO24" s="411"/>
      <c r="VQW24" s="411"/>
      <c r="VRE24" s="411"/>
      <c r="VRM24" s="411"/>
      <c r="VRU24" s="411"/>
      <c r="VSC24" s="411"/>
      <c r="VSK24" s="411"/>
      <c r="VSS24" s="411"/>
      <c r="VTA24" s="411"/>
      <c r="VTI24" s="411"/>
      <c r="VTQ24" s="411"/>
      <c r="VTY24" s="411"/>
      <c r="VUG24" s="411"/>
      <c r="VUO24" s="411"/>
      <c r="VUW24" s="411"/>
      <c r="VVE24" s="411"/>
      <c r="VVM24" s="411"/>
      <c r="VVU24" s="411"/>
      <c r="VWC24" s="411"/>
      <c r="VWK24" s="411"/>
      <c r="VWS24" s="411"/>
      <c r="VXA24" s="411"/>
      <c r="VXI24" s="411"/>
      <c r="VXQ24" s="411"/>
      <c r="VXY24" s="411"/>
      <c r="VYG24" s="411"/>
      <c r="VYO24" s="411"/>
      <c r="VYW24" s="411"/>
      <c r="VZE24" s="411"/>
      <c r="VZM24" s="411"/>
      <c r="VZU24" s="411"/>
      <c r="WAC24" s="411"/>
      <c r="WAK24" s="411"/>
      <c r="WAS24" s="411"/>
      <c r="WBA24" s="411"/>
      <c r="WBI24" s="411"/>
      <c r="WBQ24" s="411"/>
      <c r="WBY24" s="411"/>
      <c r="WCG24" s="411"/>
      <c r="WCO24" s="411"/>
      <c r="WCW24" s="411"/>
      <c r="WDE24" s="411"/>
      <c r="WDM24" s="411"/>
      <c r="WDU24" s="411"/>
      <c r="WEC24" s="411"/>
      <c r="WEK24" s="411"/>
      <c r="WES24" s="411"/>
      <c r="WFA24" s="411"/>
      <c r="WFI24" s="411"/>
      <c r="WFQ24" s="411"/>
      <c r="WFY24" s="411"/>
      <c r="WGG24" s="411"/>
      <c r="WGO24" s="411"/>
      <c r="WGW24" s="411"/>
      <c r="WHE24" s="411"/>
      <c r="WHM24" s="411"/>
      <c r="WHU24" s="411"/>
      <c r="WIC24" s="411"/>
      <c r="WIK24" s="411"/>
      <c r="WIS24" s="411"/>
      <c r="WJA24" s="411"/>
      <c r="WJI24" s="411"/>
      <c r="WJQ24" s="411"/>
      <c r="WJY24" s="411"/>
      <c r="WKG24" s="411"/>
      <c r="WKO24" s="411"/>
      <c r="WKW24" s="411"/>
      <c r="WLE24" s="411"/>
      <c r="WLM24" s="411"/>
      <c r="WLU24" s="411"/>
      <c r="WMC24" s="411"/>
      <c r="WMK24" s="411"/>
      <c r="WMS24" s="411"/>
      <c r="WNA24" s="411"/>
      <c r="WNI24" s="411"/>
      <c r="WNQ24" s="411"/>
      <c r="WNY24" s="411"/>
      <c r="WOG24" s="411"/>
      <c r="WOO24" s="411"/>
      <c r="WOW24" s="411"/>
      <c r="WPE24" s="411"/>
      <c r="WPM24" s="411"/>
      <c r="WPU24" s="411"/>
      <c r="WQC24" s="411"/>
      <c r="WQK24" s="411"/>
      <c r="WQS24" s="411"/>
      <c r="WRA24" s="411"/>
      <c r="WRI24" s="411"/>
      <c r="WRQ24" s="411"/>
      <c r="WRY24" s="411"/>
      <c r="WSG24" s="411"/>
      <c r="WSO24" s="411"/>
      <c r="WSW24" s="411"/>
      <c r="WTE24" s="411"/>
      <c r="WTM24" s="411"/>
      <c r="WTU24" s="411"/>
      <c r="WUC24" s="411"/>
      <c r="WUK24" s="411"/>
      <c r="WUS24" s="411"/>
      <c r="WVA24" s="411"/>
      <c r="WVI24" s="411"/>
      <c r="WVQ24" s="411"/>
      <c r="WVY24" s="411"/>
      <c r="WWG24" s="411"/>
      <c r="WWO24" s="411"/>
      <c r="WWW24" s="411"/>
      <c r="WXE24" s="411"/>
      <c r="WXM24" s="411"/>
      <c r="WXU24" s="411"/>
      <c r="WYC24" s="411"/>
      <c r="WYK24" s="411"/>
      <c r="WYS24" s="411"/>
      <c r="WZA24" s="411"/>
      <c r="WZI24" s="411"/>
      <c r="WZQ24" s="411"/>
      <c r="WZY24" s="411"/>
      <c r="XAG24" s="411"/>
      <c r="XAO24" s="411"/>
      <c r="XAW24" s="411"/>
      <c r="XBE24" s="411"/>
      <c r="XBM24" s="411"/>
      <c r="XBU24" s="411"/>
      <c r="XCC24" s="411"/>
      <c r="XCK24" s="411"/>
      <c r="XCS24" s="411"/>
      <c r="XDA24" s="411"/>
      <c r="XDI24" s="411"/>
      <c r="XDQ24" s="411"/>
      <c r="XDY24" s="411"/>
      <c r="XEG24" s="411"/>
      <c r="XEO24" s="411"/>
      <c r="XEW24" s="411"/>
    </row>
    <row r="25" spans="1:1017 1025:2041 2049:3065 3073:4089 4097:5113 5121:6137 6145:7161 7169:8185 8193:9209 9217:10233 10241:11257 11265:12281 12289:13305 13313:14329 14337:15353 15361:16377" s="62" customFormat="1" ht="80.25" hidden="1" customHeight="1">
      <c r="A25" s="100"/>
      <c r="B25" s="401"/>
      <c r="C25" s="101"/>
      <c r="D25" s="82"/>
      <c r="E25" s="82" t="s">
        <v>95</v>
      </c>
      <c r="F25" s="102"/>
      <c r="G25" s="102"/>
      <c r="H25" s="103"/>
      <c r="I25" s="82"/>
      <c r="J25" s="78"/>
      <c r="K25" s="80"/>
      <c r="L25" s="129"/>
      <c r="M25" s="127"/>
      <c r="Q25" s="411"/>
      <c r="Y25" s="411"/>
      <c r="AG25" s="411"/>
      <c r="AO25" s="411"/>
      <c r="AW25" s="411"/>
      <c r="BE25" s="411"/>
      <c r="BM25" s="411"/>
      <c r="BU25" s="411"/>
      <c r="CC25" s="411"/>
      <c r="CK25" s="411"/>
      <c r="CS25" s="411"/>
      <c r="DA25" s="411"/>
      <c r="DI25" s="411"/>
      <c r="DQ25" s="411"/>
      <c r="DY25" s="411"/>
      <c r="EG25" s="411"/>
      <c r="EO25" s="411"/>
      <c r="EW25" s="411"/>
      <c r="FE25" s="411"/>
      <c r="FM25" s="411"/>
      <c r="FU25" s="411"/>
      <c r="GC25" s="411"/>
      <c r="GK25" s="411"/>
      <c r="GS25" s="411"/>
      <c r="HA25" s="411"/>
      <c r="HI25" s="411"/>
      <c r="HQ25" s="411"/>
      <c r="HY25" s="411"/>
      <c r="IG25" s="411"/>
      <c r="IO25" s="411"/>
      <c r="IW25" s="411"/>
      <c r="JE25" s="411"/>
      <c r="JM25" s="411"/>
      <c r="JU25" s="411"/>
      <c r="KC25" s="411"/>
      <c r="KK25" s="411"/>
      <c r="KS25" s="411"/>
      <c r="LA25" s="411"/>
      <c r="LI25" s="411"/>
      <c r="LQ25" s="411"/>
      <c r="LY25" s="411"/>
      <c r="MG25" s="411"/>
      <c r="MO25" s="411"/>
      <c r="MW25" s="411"/>
      <c r="NE25" s="411"/>
      <c r="NM25" s="411"/>
      <c r="NU25" s="411"/>
      <c r="OC25" s="411"/>
      <c r="OK25" s="411"/>
      <c r="OS25" s="411"/>
      <c r="PA25" s="411"/>
      <c r="PI25" s="411"/>
      <c r="PQ25" s="411"/>
      <c r="PY25" s="411"/>
      <c r="QG25" s="411"/>
      <c r="QO25" s="411"/>
      <c r="QW25" s="411"/>
      <c r="RE25" s="411"/>
      <c r="RM25" s="411"/>
      <c r="RU25" s="411"/>
      <c r="SC25" s="411"/>
      <c r="SK25" s="411"/>
      <c r="SS25" s="411"/>
      <c r="TA25" s="411"/>
      <c r="TI25" s="411"/>
      <c r="TQ25" s="411"/>
      <c r="TY25" s="411"/>
      <c r="UG25" s="411"/>
      <c r="UO25" s="411"/>
      <c r="UW25" s="411"/>
      <c r="VE25" s="411"/>
      <c r="VM25" s="411"/>
      <c r="VU25" s="411"/>
      <c r="WC25" s="411"/>
      <c r="WK25" s="411"/>
      <c r="WS25" s="411"/>
      <c r="XA25" s="411"/>
      <c r="XI25" s="411"/>
      <c r="XQ25" s="411"/>
      <c r="XY25" s="411"/>
      <c r="YG25" s="411"/>
      <c r="YO25" s="411"/>
      <c r="YW25" s="411"/>
      <c r="ZE25" s="411"/>
      <c r="ZM25" s="411"/>
      <c r="ZU25" s="411"/>
      <c r="AAC25" s="411"/>
      <c r="AAK25" s="411"/>
      <c r="AAS25" s="411"/>
      <c r="ABA25" s="411"/>
      <c r="ABI25" s="411"/>
      <c r="ABQ25" s="411"/>
      <c r="ABY25" s="411"/>
      <c r="ACG25" s="411"/>
      <c r="ACO25" s="411"/>
      <c r="ACW25" s="411"/>
      <c r="ADE25" s="411"/>
      <c r="ADM25" s="411"/>
      <c r="ADU25" s="411"/>
      <c r="AEC25" s="411"/>
      <c r="AEK25" s="411"/>
      <c r="AES25" s="411"/>
      <c r="AFA25" s="411"/>
      <c r="AFI25" s="411"/>
      <c r="AFQ25" s="411"/>
      <c r="AFY25" s="411"/>
      <c r="AGG25" s="411"/>
      <c r="AGO25" s="411"/>
      <c r="AGW25" s="411"/>
      <c r="AHE25" s="411"/>
      <c r="AHM25" s="411"/>
      <c r="AHU25" s="411"/>
      <c r="AIC25" s="411"/>
      <c r="AIK25" s="411"/>
      <c r="AIS25" s="411"/>
      <c r="AJA25" s="411"/>
      <c r="AJI25" s="411"/>
      <c r="AJQ25" s="411"/>
      <c r="AJY25" s="411"/>
      <c r="AKG25" s="411"/>
      <c r="AKO25" s="411"/>
      <c r="AKW25" s="411"/>
      <c r="ALE25" s="411"/>
      <c r="ALM25" s="411"/>
      <c r="ALU25" s="411"/>
      <c r="AMC25" s="411"/>
      <c r="AMK25" s="411"/>
      <c r="AMS25" s="411"/>
      <c r="ANA25" s="411"/>
      <c r="ANI25" s="411"/>
      <c r="ANQ25" s="411"/>
      <c r="ANY25" s="411"/>
      <c r="AOG25" s="411"/>
      <c r="AOO25" s="411"/>
      <c r="AOW25" s="411"/>
      <c r="APE25" s="411"/>
      <c r="APM25" s="411"/>
      <c r="APU25" s="411"/>
      <c r="AQC25" s="411"/>
      <c r="AQK25" s="411"/>
      <c r="AQS25" s="411"/>
      <c r="ARA25" s="411"/>
      <c r="ARI25" s="411"/>
      <c r="ARQ25" s="411"/>
      <c r="ARY25" s="411"/>
      <c r="ASG25" s="411"/>
      <c r="ASO25" s="411"/>
      <c r="ASW25" s="411"/>
      <c r="ATE25" s="411"/>
      <c r="ATM25" s="411"/>
      <c r="ATU25" s="411"/>
      <c r="AUC25" s="411"/>
      <c r="AUK25" s="411"/>
      <c r="AUS25" s="411"/>
      <c r="AVA25" s="411"/>
      <c r="AVI25" s="411"/>
      <c r="AVQ25" s="411"/>
      <c r="AVY25" s="411"/>
      <c r="AWG25" s="411"/>
      <c r="AWO25" s="411"/>
      <c r="AWW25" s="411"/>
      <c r="AXE25" s="411"/>
      <c r="AXM25" s="411"/>
      <c r="AXU25" s="411"/>
      <c r="AYC25" s="411"/>
      <c r="AYK25" s="411"/>
      <c r="AYS25" s="411"/>
      <c r="AZA25" s="411"/>
      <c r="AZI25" s="411"/>
      <c r="AZQ25" s="411"/>
      <c r="AZY25" s="411"/>
      <c r="BAG25" s="411"/>
      <c r="BAO25" s="411"/>
      <c r="BAW25" s="411"/>
      <c r="BBE25" s="411"/>
      <c r="BBM25" s="411"/>
      <c r="BBU25" s="411"/>
      <c r="BCC25" s="411"/>
      <c r="BCK25" s="411"/>
      <c r="BCS25" s="411"/>
      <c r="BDA25" s="411"/>
      <c r="BDI25" s="411"/>
      <c r="BDQ25" s="411"/>
      <c r="BDY25" s="411"/>
      <c r="BEG25" s="411"/>
      <c r="BEO25" s="411"/>
      <c r="BEW25" s="411"/>
      <c r="BFE25" s="411"/>
      <c r="BFM25" s="411"/>
      <c r="BFU25" s="411"/>
      <c r="BGC25" s="411"/>
      <c r="BGK25" s="411"/>
      <c r="BGS25" s="411"/>
      <c r="BHA25" s="411"/>
      <c r="BHI25" s="411"/>
      <c r="BHQ25" s="411"/>
      <c r="BHY25" s="411"/>
      <c r="BIG25" s="411"/>
      <c r="BIO25" s="411"/>
      <c r="BIW25" s="411"/>
      <c r="BJE25" s="411"/>
      <c r="BJM25" s="411"/>
      <c r="BJU25" s="411"/>
      <c r="BKC25" s="411"/>
      <c r="BKK25" s="411"/>
      <c r="BKS25" s="411"/>
      <c r="BLA25" s="411"/>
      <c r="BLI25" s="411"/>
      <c r="BLQ25" s="411"/>
      <c r="BLY25" s="411"/>
      <c r="BMG25" s="411"/>
      <c r="BMO25" s="411"/>
      <c r="BMW25" s="411"/>
      <c r="BNE25" s="411"/>
      <c r="BNM25" s="411"/>
      <c r="BNU25" s="411"/>
      <c r="BOC25" s="411"/>
      <c r="BOK25" s="411"/>
      <c r="BOS25" s="411"/>
      <c r="BPA25" s="411"/>
      <c r="BPI25" s="411"/>
      <c r="BPQ25" s="411"/>
      <c r="BPY25" s="411"/>
      <c r="BQG25" s="411"/>
      <c r="BQO25" s="411"/>
      <c r="BQW25" s="411"/>
      <c r="BRE25" s="411"/>
      <c r="BRM25" s="411"/>
      <c r="BRU25" s="411"/>
      <c r="BSC25" s="411"/>
      <c r="BSK25" s="411"/>
      <c r="BSS25" s="411"/>
      <c r="BTA25" s="411"/>
      <c r="BTI25" s="411"/>
      <c r="BTQ25" s="411"/>
      <c r="BTY25" s="411"/>
      <c r="BUG25" s="411"/>
      <c r="BUO25" s="411"/>
      <c r="BUW25" s="411"/>
      <c r="BVE25" s="411"/>
      <c r="BVM25" s="411"/>
      <c r="BVU25" s="411"/>
      <c r="BWC25" s="411"/>
      <c r="BWK25" s="411"/>
      <c r="BWS25" s="411"/>
      <c r="BXA25" s="411"/>
      <c r="BXI25" s="411"/>
      <c r="BXQ25" s="411"/>
      <c r="BXY25" s="411"/>
      <c r="BYG25" s="411"/>
      <c r="BYO25" s="411"/>
      <c r="BYW25" s="411"/>
      <c r="BZE25" s="411"/>
      <c r="BZM25" s="411"/>
      <c r="BZU25" s="411"/>
      <c r="CAC25" s="411"/>
      <c r="CAK25" s="411"/>
      <c r="CAS25" s="411"/>
      <c r="CBA25" s="411"/>
      <c r="CBI25" s="411"/>
      <c r="CBQ25" s="411"/>
      <c r="CBY25" s="411"/>
      <c r="CCG25" s="411"/>
      <c r="CCO25" s="411"/>
      <c r="CCW25" s="411"/>
      <c r="CDE25" s="411"/>
      <c r="CDM25" s="411"/>
      <c r="CDU25" s="411"/>
      <c r="CEC25" s="411"/>
      <c r="CEK25" s="411"/>
      <c r="CES25" s="411"/>
      <c r="CFA25" s="411"/>
      <c r="CFI25" s="411"/>
      <c r="CFQ25" s="411"/>
      <c r="CFY25" s="411"/>
      <c r="CGG25" s="411"/>
      <c r="CGO25" s="411"/>
      <c r="CGW25" s="411"/>
      <c r="CHE25" s="411"/>
      <c r="CHM25" s="411"/>
      <c r="CHU25" s="411"/>
      <c r="CIC25" s="411"/>
      <c r="CIK25" s="411"/>
      <c r="CIS25" s="411"/>
      <c r="CJA25" s="411"/>
      <c r="CJI25" s="411"/>
      <c r="CJQ25" s="411"/>
      <c r="CJY25" s="411"/>
      <c r="CKG25" s="411"/>
      <c r="CKO25" s="411"/>
      <c r="CKW25" s="411"/>
      <c r="CLE25" s="411"/>
      <c r="CLM25" s="411"/>
      <c r="CLU25" s="411"/>
      <c r="CMC25" s="411"/>
      <c r="CMK25" s="411"/>
      <c r="CMS25" s="411"/>
      <c r="CNA25" s="411"/>
      <c r="CNI25" s="411"/>
      <c r="CNQ25" s="411"/>
      <c r="CNY25" s="411"/>
      <c r="COG25" s="411"/>
      <c r="COO25" s="411"/>
      <c r="COW25" s="411"/>
      <c r="CPE25" s="411"/>
      <c r="CPM25" s="411"/>
      <c r="CPU25" s="411"/>
      <c r="CQC25" s="411"/>
      <c r="CQK25" s="411"/>
      <c r="CQS25" s="411"/>
      <c r="CRA25" s="411"/>
      <c r="CRI25" s="411"/>
      <c r="CRQ25" s="411"/>
      <c r="CRY25" s="411"/>
      <c r="CSG25" s="411"/>
      <c r="CSO25" s="411"/>
      <c r="CSW25" s="411"/>
      <c r="CTE25" s="411"/>
      <c r="CTM25" s="411"/>
      <c r="CTU25" s="411"/>
      <c r="CUC25" s="411"/>
      <c r="CUK25" s="411"/>
      <c r="CUS25" s="411"/>
      <c r="CVA25" s="411"/>
      <c r="CVI25" s="411"/>
      <c r="CVQ25" s="411"/>
      <c r="CVY25" s="411"/>
      <c r="CWG25" s="411"/>
      <c r="CWO25" s="411"/>
      <c r="CWW25" s="411"/>
      <c r="CXE25" s="411"/>
      <c r="CXM25" s="411"/>
      <c r="CXU25" s="411"/>
      <c r="CYC25" s="411"/>
      <c r="CYK25" s="411"/>
      <c r="CYS25" s="411"/>
      <c r="CZA25" s="411"/>
      <c r="CZI25" s="411"/>
      <c r="CZQ25" s="411"/>
      <c r="CZY25" s="411"/>
      <c r="DAG25" s="411"/>
      <c r="DAO25" s="411"/>
      <c r="DAW25" s="411"/>
      <c r="DBE25" s="411"/>
      <c r="DBM25" s="411"/>
      <c r="DBU25" s="411"/>
      <c r="DCC25" s="411"/>
      <c r="DCK25" s="411"/>
      <c r="DCS25" s="411"/>
      <c r="DDA25" s="411"/>
      <c r="DDI25" s="411"/>
      <c r="DDQ25" s="411"/>
      <c r="DDY25" s="411"/>
      <c r="DEG25" s="411"/>
      <c r="DEO25" s="411"/>
      <c r="DEW25" s="411"/>
      <c r="DFE25" s="411"/>
      <c r="DFM25" s="411"/>
      <c r="DFU25" s="411"/>
      <c r="DGC25" s="411"/>
      <c r="DGK25" s="411"/>
      <c r="DGS25" s="411"/>
      <c r="DHA25" s="411"/>
      <c r="DHI25" s="411"/>
      <c r="DHQ25" s="411"/>
      <c r="DHY25" s="411"/>
      <c r="DIG25" s="411"/>
      <c r="DIO25" s="411"/>
      <c r="DIW25" s="411"/>
      <c r="DJE25" s="411"/>
      <c r="DJM25" s="411"/>
      <c r="DJU25" s="411"/>
      <c r="DKC25" s="411"/>
      <c r="DKK25" s="411"/>
      <c r="DKS25" s="411"/>
      <c r="DLA25" s="411"/>
      <c r="DLI25" s="411"/>
      <c r="DLQ25" s="411"/>
      <c r="DLY25" s="411"/>
      <c r="DMG25" s="411"/>
      <c r="DMO25" s="411"/>
      <c r="DMW25" s="411"/>
      <c r="DNE25" s="411"/>
      <c r="DNM25" s="411"/>
      <c r="DNU25" s="411"/>
      <c r="DOC25" s="411"/>
      <c r="DOK25" s="411"/>
      <c r="DOS25" s="411"/>
      <c r="DPA25" s="411"/>
      <c r="DPI25" s="411"/>
      <c r="DPQ25" s="411"/>
      <c r="DPY25" s="411"/>
      <c r="DQG25" s="411"/>
      <c r="DQO25" s="411"/>
      <c r="DQW25" s="411"/>
      <c r="DRE25" s="411"/>
      <c r="DRM25" s="411"/>
      <c r="DRU25" s="411"/>
      <c r="DSC25" s="411"/>
      <c r="DSK25" s="411"/>
      <c r="DSS25" s="411"/>
      <c r="DTA25" s="411"/>
      <c r="DTI25" s="411"/>
      <c r="DTQ25" s="411"/>
      <c r="DTY25" s="411"/>
      <c r="DUG25" s="411"/>
      <c r="DUO25" s="411"/>
      <c r="DUW25" s="411"/>
      <c r="DVE25" s="411"/>
      <c r="DVM25" s="411"/>
      <c r="DVU25" s="411"/>
      <c r="DWC25" s="411"/>
      <c r="DWK25" s="411"/>
      <c r="DWS25" s="411"/>
      <c r="DXA25" s="411"/>
      <c r="DXI25" s="411"/>
      <c r="DXQ25" s="411"/>
      <c r="DXY25" s="411"/>
      <c r="DYG25" s="411"/>
      <c r="DYO25" s="411"/>
      <c r="DYW25" s="411"/>
      <c r="DZE25" s="411"/>
      <c r="DZM25" s="411"/>
      <c r="DZU25" s="411"/>
      <c r="EAC25" s="411"/>
      <c r="EAK25" s="411"/>
      <c r="EAS25" s="411"/>
      <c r="EBA25" s="411"/>
      <c r="EBI25" s="411"/>
      <c r="EBQ25" s="411"/>
      <c r="EBY25" s="411"/>
      <c r="ECG25" s="411"/>
      <c r="ECO25" s="411"/>
      <c r="ECW25" s="411"/>
      <c r="EDE25" s="411"/>
      <c r="EDM25" s="411"/>
      <c r="EDU25" s="411"/>
      <c r="EEC25" s="411"/>
      <c r="EEK25" s="411"/>
      <c r="EES25" s="411"/>
      <c r="EFA25" s="411"/>
      <c r="EFI25" s="411"/>
      <c r="EFQ25" s="411"/>
      <c r="EFY25" s="411"/>
      <c r="EGG25" s="411"/>
      <c r="EGO25" s="411"/>
      <c r="EGW25" s="411"/>
      <c r="EHE25" s="411"/>
      <c r="EHM25" s="411"/>
      <c r="EHU25" s="411"/>
      <c r="EIC25" s="411"/>
      <c r="EIK25" s="411"/>
      <c r="EIS25" s="411"/>
      <c r="EJA25" s="411"/>
      <c r="EJI25" s="411"/>
      <c r="EJQ25" s="411"/>
      <c r="EJY25" s="411"/>
      <c r="EKG25" s="411"/>
      <c r="EKO25" s="411"/>
      <c r="EKW25" s="411"/>
      <c r="ELE25" s="411"/>
      <c r="ELM25" s="411"/>
      <c r="ELU25" s="411"/>
      <c r="EMC25" s="411"/>
      <c r="EMK25" s="411"/>
      <c r="EMS25" s="411"/>
      <c r="ENA25" s="411"/>
      <c r="ENI25" s="411"/>
      <c r="ENQ25" s="411"/>
      <c r="ENY25" s="411"/>
      <c r="EOG25" s="411"/>
      <c r="EOO25" s="411"/>
      <c r="EOW25" s="411"/>
      <c r="EPE25" s="411"/>
      <c r="EPM25" s="411"/>
      <c r="EPU25" s="411"/>
      <c r="EQC25" s="411"/>
      <c r="EQK25" s="411"/>
      <c r="EQS25" s="411"/>
      <c r="ERA25" s="411"/>
      <c r="ERI25" s="411"/>
      <c r="ERQ25" s="411"/>
      <c r="ERY25" s="411"/>
      <c r="ESG25" s="411"/>
      <c r="ESO25" s="411"/>
      <c r="ESW25" s="411"/>
      <c r="ETE25" s="411"/>
      <c r="ETM25" s="411"/>
      <c r="ETU25" s="411"/>
      <c r="EUC25" s="411"/>
      <c r="EUK25" s="411"/>
      <c r="EUS25" s="411"/>
      <c r="EVA25" s="411"/>
      <c r="EVI25" s="411"/>
      <c r="EVQ25" s="411"/>
      <c r="EVY25" s="411"/>
      <c r="EWG25" s="411"/>
      <c r="EWO25" s="411"/>
      <c r="EWW25" s="411"/>
      <c r="EXE25" s="411"/>
      <c r="EXM25" s="411"/>
      <c r="EXU25" s="411"/>
      <c r="EYC25" s="411"/>
      <c r="EYK25" s="411"/>
      <c r="EYS25" s="411"/>
      <c r="EZA25" s="411"/>
      <c r="EZI25" s="411"/>
      <c r="EZQ25" s="411"/>
      <c r="EZY25" s="411"/>
      <c r="FAG25" s="411"/>
      <c r="FAO25" s="411"/>
      <c r="FAW25" s="411"/>
      <c r="FBE25" s="411"/>
      <c r="FBM25" s="411"/>
      <c r="FBU25" s="411"/>
      <c r="FCC25" s="411"/>
      <c r="FCK25" s="411"/>
      <c r="FCS25" s="411"/>
      <c r="FDA25" s="411"/>
      <c r="FDI25" s="411"/>
      <c r="FDQ25" s="411"/>
      <c r="FDY25" s="411"/>
      <c r="FEG25" s="411"/>
      <c r="FEO25" s="411"/>
      <c r="FEW25" s="411"/>
      <c r="FFE25" s="411"/>
      <c r="FFM25" s="411"/>
      <c r="FFU25" s="411"/>
      <c r="FGC25" s="411"/>
      <c r="FGK25" s="411"/>
      <c r="FGS25" s="411"/>
      <c r="FHA25" s="411"/>
      <c r="FHI25" s="411"/>
      <c r="FHQ25" s="411"/>
      <c r="FHY25" s="411"/>
      <c r="FIG25" s="411"/>
      <c r="FIO25" s="411"/>
      <c r="FIW25" s="411"/>
      <c r="FJE25" s="411"/>
      <c r="FJM25" s="411"/>
      <c r="FJU25" s="411"/>
      <c r="FKC25" s="411"/>
      <c r="FKK25" s="411"/>
      <c r="FKS25" s="411"/>
      <c r="FLA25" s="411"/>
      <c r="FLI25" s="411"/>
      <c r="FLQ25" s="411"/>
      <c r="FLY25" s="411"/>
      <c r="FMG25" s="411"/>
      <c r="FMO25" s="411"/>
      <c r="FMW25" s="411"/>
      <c r="FNE25" s="411"/>
      <c r="FNM25" s="411"/>
      <c r="FNU25" s="411"/>
      <c r="FOC25" s="411"/>
      <c r="FOK25" s="411"/>
      <c r="FOS25" s="411"/>
      <c r="FPA25" s="411"/>
      <c r="FPI25" s="411"/>
      <c r="FPQ25" s="411"/>
      <c r="FPY25" s="411"/>
      <c r="FQG25" s="411"/>
      <c r="FQO25" s="411"/>
      <c r="FQW25" s="411"/>
      <c r="FRE25" s="411"/>
      <c r="FRM25" s="411"/>
      <c r="FRU25" s="411"/>
      <c r="FSC25" s="411"/>
      <c r="FSK25" s="411"/>
      <c r="FSS25" s="411"/>
      <c r="FTA25" s="411"/>
      <c r="FTI25" s="411"/>
      <c r="FTQ25" s="411"/>
      <c r="FTY25" s="411"/>
      <c r="FUG25" s="411"/>
      <c r="FUO25" s="411"/>
      <c r="FUW25" s="411"/>
      <c r="FVE25" s="411"/>
      <c r="FVM25" s="411"/>
      <c r="FVU25" s="411"/>
      <c r="FWC25" s="411"/>
      <c r="FWK25" s="411"/>
      <c r="FWS25" s="411"/>
      <c r="FXA25" s="411"/>
      <c r="FXI25" s="411"/>
      <c r="FXQ25" s="411"/>
      <c r="FXY25" s="411"/>
      <c r="FYG25" s="411"/>
      <c r="FYO25" s="411"/>
      <c r="FYW25" s="411"/>
      <c r="FZE25" s="411"/>
      <c r="FZM25" s="411"/>
      <c r="FZU25" s="411"/>
      <c r="GAC25" s="411"/>
      <c r="GAK25" s="411"/>
      <c r="GAS25" s="411"/>
      <c r="GBA25" s="411"/>
      <c r="GBI25" s="411"/>
      <c r="GBQ25" s="411"/>
      <c r="GBY25" s="411"/>
      <c r="GCG25" s="411"/>
      <c r="GCO25" s="411"/>
      <c r="GCW25" s="411"/>
      <c r="GDE25" s="411"/>
      <c r="GDM25" s="411"/>
      <c r="GDU25" s="411"/>
      <c r="GEC25" s="411"/>
      <c r="GEK25" s="411"/>
      <c r="GES25" s="411"/>
      <c r="GFA25" s="411"/>
      <c r="GFI25" s="411"/>
      <c r="GFQ25" s="411"/>
      <c r="GFY25" s="411"/>
      <c r="GGG25" s="411"/>
      <c r="GGO25" s="411"/>
      <c r="GGW25" s="411"/>
      <c r="GHE25" s="411"/>
      <c r="GHM25" s="411"/>
      <c r="GHU25" s="411"/>
      <c r="GIC25" s="411"/>
      <c r="GIK25" s="411"/>
      <c r="GIS25" s="411"/>
      <c r="GJA25" s="411"/>
      <c r="GJI25" s="411"/>
      <c r="GJQ25" s="411"/>
      <c r="GJY25" s="411"/>
      <c r="GKG25" s="411"/>
      <c r="GKO25" s="411"/>
      <c r="GKW25" s="411"/>
      <c r="GLE25" s="411"/>
      <c r="GLM25" s="411"/>
      <c r="GLU25" s="411"/>
      <c r="GMC25" s="411"/>
      <c r="GMK25" s="411"/>
      <c r="GMS25" s="411"/>
      <c r="GNA25" s="411"/>
      <c r="GNI25" s="411"/>
      <c r="GNQ25" s="411"/>
      <c r="GNY25" s="411"/>
      <c r="GOG25" s="411"/>
      <c r="GOO25" s="411"/>
      <c r="GOW25" s="411"/>
      <c r="GPE25" s="411"/>
      <c r="GPM25" s="411"/>
      <c r="GPU25" s="411"/>
      <c r="GQC25" s="411"/>
      <c r="GQK25" s="411"/>
      <c r="GQS25" s="411"/>
      <c r="GRA25" s="411"/>
      <c r="GRI25" s="411"/>
      <c r="GRQ25" s="411"/>
      <c r="GRY25" s="411"/>
      <c r="GSG25" s="411"/>
      <c r="GSO25" s="411"/>
      <c r="GSW25" s="411"/>
      <c r="GTE25" s="411"/>
      <c r="GTM25" s="411"/>
      <c r="GTU25" s="411"/>
      <c r="GUC25" s="411"/>
      <c r="GUK25" s="411"/>
      <c r="GUS25" s="411"/>
      <c r="GVA25" s="411"/>
      <c r="GVI25" s="411"/>
      <c r="GVQ25" s="411"/>
      <c r="GVY25" s="411"/>
      <c r="GWG25" s="411"/>
      <c r="GWO25" s="411"/>
      <c r="GWW25" s="411"/>
      <c r="GXE25" s="411"/>
      <c r="GXM25" s="411"/>
      <c r="GXU25" s="411"/>
      <c r="GYC25" s="411"/>
      <c r="GYK25" s="411"/>
      <c r="GYS25" s="411"/>
      <c r="GZA25" s="411"/>
      <c r="GZI25" s="411"/>
      <c r="GZQ25" s="411"/>
      <c r="GZY25" s="411"/>
      <c r="HAG25" s="411"/>
      <c r="HAO25" s="411"/>
      <c r="HAW25" s="411"/>
      <c r="HBE25" s="411"/>
      <c r="HBM25" s="411"/>
      <c r="HBU25" s="411"/>
      <c r="HCC25" s="411"/>
      <c r="HCK25" s="411"/>
      <c r="HCS25" s="411"/>
      <c r="HDA25" s="411"/>
      <c r="HDI25" s="411"/>
      <c r="HDQ25" s="411"/>
      <c r="HDY25" s="411"/>
      <c r="HEG25" s="411"/>
      <c r="HEO25" s="411"/>
      <c r="HEW25" s="411"/>
      <c r="HFE25" s="411"/>
      <c r="HFM25" s="411"/>
      <c r="HFU25" s="411"/>
      <c r="HGC25" s="411"/>
      <c r="HGK25" s="411"/>
      <c r="HGS25" s="411"/>
      <c r="HHA25" s="411"/>
      <c r="HHI25" s="411"/>
      <c r="HHQ25" s="411"/>
      <c r="HHY25" s="411"/>
      <c r="HIG25" s="411"/>
      <c r="HIO25" s="411"/>
      <c r="HIW25" s="411"/>
      <c r="HJE25" s="411"/>
      <c r="HJM25" s="411"/>
      <c r="HJU25" s="411"/>
      <c r="HKC25" s="411"/>
      <c r="HKK25" s="411"/>
      <c r="HKS25" s="411"/>
      <c r="HLA25" s="411"/>
      <c r="HLI25" s="411"/>
      <c r="HLQ25" s="411"/>
      <c r="HLY25" s="411"/>
      <c r="HMG25" s="411"/>
      <c r="HMO25" s="411"/>
      <c r="HMW25" s="411"/>
      <c r="HNE25" s="411"/>
      <c r="HNM25" s="411"/>
      <c r="HNU25" s="411"/>
      <c r="HOC25" s="411"/>
      <c r="HOK25" s="411"/>
      <c r="HOS25" s="411"/>
      <c r="HPA25" s="411"/>
      <c r="HPI25" s="411"/>
      <c r="HPQ25" s="411"/>
      <c r="HPY25" s="411"/>
      <c r="HQG25" s="411"/>
      <c r="HQO25" s="411"/>
      <c r="HQW25" s="411"/>
      <c r="HRE25" s="411"/>
      <c r="HRM25" s="411"/>
      <c r="HRU25" s="411"/>
      <c r="HSC25" s="411"/>
      <c r="HSK25" s="411"/>
      <c r="HSS25" s="411"/>
      <c r="HTA25" s="411"/>
      <c r="HTI25" s="411"/>
      <c r="HTQ25" s="411"/>
      <c r="HTY25" s="411"/>
      <c r="HUG25" s="411"/>
      <c r="HUO25" s="411"/>
      <c r="HUW25" s="411"/>
      <c r="HVE25" s="411"/>
      <c r="HVM25" s="411"/>
      <c r="HVU25" s="411"/>
      <c r="HWC25" s="411"/>
      <c r="HWK25" s="411"/>
      <c r="HWS25" s="411"/>
      <c r="HXA25" s="411"/>
      <c r="HXI25" s="411"/>
      <c r="HXQ25" s="411"/>
      <c r="HXY25" s="411"/>
      <c r="HYG25" s="411"/>
      <c r="HYO25" s="411"/>
      <c r="HYW25" s="411"/>
      <c r="HZE25" s="411"/>
      <c r="HZM25" s="411"/>
      <c r="HZU25" s="411"/>
      <c r="IAC25" s="411"/>
      <c r="IAK25" s="411"/>
      <c r="IAS25" s="411"/>
      <c r="IBA25" s="411"/>
      <c r="IBI25" s="411"/>
      <c r="IBQ25" s="411"/>
      <c r="IBY25" s="411"/>
      <c r="ICG25" s="411"/>
      <c r="ICO25" s="411"/>
      <c r="ICW25" s="411"/>
      <c r="IDE25" s="411"/>
      <c r="IDM25" s="411"/>
      <c r="IDU25" s="411"/>
      <c r="IEC25" s="411"/>
      <c r="IEK25" s="411"/>
      <c r="IES25" s="411"/>
      <c r="IFA25" s="411"/>
      <c r="IFI25" s="411"/>
      <c r="IFQ25" s="411"/>
      <c r="IFY25" s="411"/>
      <c r="IGG25" s="411"/>
      <c r="IGO25" s="411"/>
      <c r="IGW25" s="411"/>
      <c r="IHE25" s="411"/>
      <c r="IHM25" s="411"/>
      <c r="IHU25" s="411"/>
      <c r="IIC25" s="411"/>
      <c r="IIK25" s="411"/>
      <c r="IIS25" s="411"/>
      <c r="IJA25" s="411"/>
      <c r="IJI25" s="411"/>
      <c r="IJQ25" s="411"/>
      <c r="IJY25" s="411"/>
      <c r="IKG25" s="411"/>
      <c r="IKO25" s="411"/>
      <c r="IKW25" s="411"/>
      <c r="ILE25" s="411"/>
      <c r="ILM25" s="411"/>
      <c r="ILU25" s="411"/>
      <c r="IMC25" s="411"/>
      <c r="IMK25" s="411"/>
      <c r="IMS25" s="411"/>
      <c r="INA25" s="411"/>
      <c r="INI25" s="411"/>
      <c r="INQ25" s="411"/>
      <c r="INY25" s="411"/>
      <c r="IOG25" s="411"/>
      <c r="IOO25" s="411"/>
      <c r="IOW25" s="411"/>
      <c r="IPE25" s="411"/>
      <c r="IPM25" s="411"/>
      <c r="IPU25" s="411"/>
      <c r="IQC25" s="411"/>
      <c r="IQK25" s="411"/>
      <c r="IQS25" s="411"/>
      <c r="IRA25" s="411"/>
      <c r="IRI25" s="411"/>
      <c r="IRQ25" s="411"/>
      <c r="IRY25" s="411"/>
      <c r="ISG25" s="411"/>
      <c r="ISO25" s="411"/>
      <c r="ISW25" s="411"/>
      <c r="ITE25" s="411"/>
      <c r="ITM25" s="411"/>
      <c r="ITU25" s="411"/>
      <c r="IUC25" s="411"/>
      <c r="IUK25" s="411"/>
      <c r="IUS25" s="411"/>
      <c r="IVA25" s="411"/>
      <c r="IVI25" s="411"/>
      <c r="IVQ25" s="411"/>
      <c r="IVY25" s="411"/>
      <c r="IWG25" s="411"/>
      <c r="IWO25" s="411"/>
      <c r="IWW25" s="411"/>
      <c r="IXE25" s="411"/>
      <c r="IXM25" s="411"/>
      <c r="IXU25" s="411"/>
      <c r="IYC25" s="411"/>
      <c r="IYK25" s="411"/>
      <c r="IYS25" s="411"/>
      <c r="IZA25" s="411"/>
      <c r="IZI25" s="411"/>
      <c r="IZQ25" s="411"/>
      <c r="IZY25" s="411"/>
      <c r="JAG25" s="411"/>
      <c r="JAO25" s="411"/>
      <c r="JAW25" s="411"/>
      <c r="JBE25" s="411"/>
      <c r="JBM25" s="411"/>
      <c r="JBU25" s="411"/>
      <c r="JCC25" s="411"/>
      <c r="JCK25" s="411"/>
      <c r="JCS25" s="411"/>
      <c r="JDA25" s="411"/>
      <c r="JDI25" s="411"/>
      <c r="JDQ25" s="411"/>
      <c r="JDY25" s="411"/>
      <c r="JEG25" s="411"/>
      <c r="JEO25" s="411"/>
      <c r="JEW25" s="411"/>
      <c r="JFE25" s="411"/>
      <c r="JFM25" s="411"/>
      <c r="JFU25" s="411"/>
      <c r="JGC25" s="411"/>
      <c r="JGK25" s="411"/>
      <c r="JGS25" s="411"/>
      <c r="JHA25" s="411"/>
      <c r="JHI25" s="411"/>
      <c r="JHQ25" s="411"/>
      <c r="JHY25" s="411"/>
      <c r="JIG25" s="411"/>
      <c r="JIO25" s="411"/>
      <c r="JIW25" s="411"/>
      <c r="JJE25" s="411"/>
      <c r="JJM25" s="411"/>
      <c r="JJU25" s="411"/>
      <c r="JKC25" s="411"/>
      <c r="JKK25" s="411"/>
      <c r="JKS25" s="411"/>
      <c r="JLA25" s="411"/>
      <c r="JLI25" s="411"/>
      <c r="JLQ25" s="411"/>
      <c r="JLY25" s="411"/>
      <c r="JMG25" s="411"/>
      <c r="JMO25" s="411"/>
      <c r="JMW25" s="411"/>
      <c r="JNE25" s="411"/>
      <c r="JNM25" s="411"/>
      <c r="JNU25" s="411"/>
      <c r="JOC25" s="411"/>
      <c r="JOK25" s="411"/>
      <c r="JOS25" s="411"/>
      <c r="JPA25" s="411"/>
      <c r="JPI25" s="411"/>
      <c r="JPQ25" s="411"/>
      <c r="JPY25" s="411"/>
      <c r="JQG25" s="411"/>
      <c r="JQO25" s="411"/>
      <c r="JQW25" s="411"/>
      <c r="JRE25" s="411"/>
      <c r="JRM25" s="411"/>
      <c r="JRU25" s="411"/>
      <c r="JSC25" s="411"/>
      <c r="JSK25" s="411"/>
      <c r="JSS25" s="411"/>
      <c r="JTA25" s="411"/>
      <c r="JTI25" s="411"/>
      <c r="JTQ25" s="411"/>
      <c r="JTY25" s="411"/>
      <c r="JUG25" s="411"/>
      <c r="JUO25" s="411"/>
      <c r="JUW25" s="411"/>
      <c r="JVE25" s="411"/>
      <c r="JVM25" s="411"/>
      <c r="JVU25" s="411"/>
      <c r="JWC25" s="411"/>
      <c r="JWK25" s="411"/>
      <c r="JWS25" s="411"/>
      <c r="JXA25" s="411"/>
      <c r="JXI25" s="411"/>
      <c r="JXQ25" s="411"/>
      <c r="JXY25" s="411"/>
      <c r="JYG25" s="411"/>
      <c r="JYO25" s="411"/>
      <c r="JYW25" s="411"/>
      <c r="JZE25" s="411"/>
      <c r="JZM25" s="411"/>
      <c r="JZU25" s="411"/>
      <c r="KAC25" s="411"/>
      <c r="KAK25" s="411"/>
      <c r="KAS25" s="411"/>
      <c r="KBA25" s="411"/>
      <c r="KBI25" s="411"/>
      <c r="KBQ25" s="411"/>
      <c r="KBY25" s="411"/>
      <c r="KCG25" s="411"/>
      <c r="KCO25" s="411"/>
      <c r="KCW25" s="411"/>
      <c r="KDE25" s="411"/>
      <c r="KDM25" s="411"/>
      <c r="KDU25" s="411"/>
      <c r="KEC25" s="411"/>
      <c r="KEK25" s="411"/>
      <c r="KES25" s="411"/>
      <c r="KFA25" s="411"/>
      <c r="KFI25" s="411"/>
      <c r="KFQ25" s="411"/>
      <c r="KFY25" s="411"/>
      <c r="KGG25" s="411"/>
      <c r="KGO25" s="411"/>
      <c r="KGW25" s="411"/>
      <c r="KHE25" s="411"/>
      <c r="KHM25" s="411"/>
      <c r="KHU25" s="411"/>
      <c r="KIC25" s="411"/>
      <c r="KIK25" s="411"/>
      <c r="KIS25" s="411"/>
      <c r="KJA25" s="411"/>
      <c r="KJI25" s="411"/>
      <c r="KJQ25" s="411"/>
      <c r="KJY25" s="411"/>
      <c r="KKG25" s="411"/>
      <c r="KKO25" s="411"/>
      <c r="KKW25" s="411"/>
      <c r="KLE25" s="411"/>
      <c r="KLM25" s="411"/>
      <c r="KLU25" s="411"/>
      <c r="KMC25" s="411"/>
      <c r="KMK25" s="411"/>
      <c r="KMS25" s="411"/>
      <c r="KNA25" s="411"/>
      <c r="KNI25" s="411"/>
      <c r="KNQ25" s="411"/>
      <c r="KNY25" s="411"/>
      <c r="KOG25" s="411"/>
      <c r="KOO25" s="411"/>
      <c r="KOW25" s="411"/>
      <c r="KPE25" s="411"/>
      <c r="KPM25" s="411"/>
      <c r="KPU25" s="411"/>
      <c r="KQC25" s="411"/>
      <c r="KQK25" s="411"/>
      <c r="KQS25" s="411"/>
      <c r="KRA25" s="411"/>
      <c r="KRI25" s="411"/>
      <c r="KRQ25" s="411"/>
      <c r="KRY25" s="411"/>
      <c r="KSG25" s="411"/>
      <c r="KSO25" s="411"/>
      <c r="KSW25" s="411"/>
      <c r="KTE25" s="411"/>
      <c r="KTM25" s="411"/>
      <c r="KTU25" s="411"/>
      <c r="KUC25" s="411"/>
      <c r="KUK25" s="411"/>
      <c r="KUS25" s="411"/>
      <c r="KVA25" s="411"/>
      <c r="KVI25" s="411"/>
      <c r="KVQ25" s="411"/>
      <c r="KVY25" s="411"/>
      <c r="KWG25" s="411"/>
      <c r="KWO25" s="411"/>
      <c r="KWW25" s="411"/>
      <c r="KXE25" s="411"/>
      <c r="KXM25" s="411"/>
      <c r="KXU25" s="411"/>
      <c r="KYC25" s="411"/>
      <c r="KYK25" s="411"/>
      <c r="KYS25" s="411"/>
      <c r="KZA25" s="411"/>
      <c r="KZI25" s="411"/>
      <c r="KZQ25" s="411"/>
      <c r="KZY25" s="411"/>
      <c r="LAG25" s="411"/>
      <c r="LAO25" s="411"/>
      <c r="LAW25" s="411"/>
      <c r="LBE25" s="411"/>
      <c r="LBM25" s="411"/>
      <c r="LBU25" s="411"/>
      <c r="LCC25" s="411"/>
      <c r="LCK25" s="411"/>
      <c r="LCS25" s="411"/>
      <c r="LDA25" s="411"/>
      <c r="LDI25" s="411"/>
      <c r="LDQ25" s="411"/>
      <c r="LDY25" s="411"/>
      <c r="LEG25" s="411"/>
      <c r="LEO25" s="411"/>
      <c r="LEW25" s="411"/>
      <c r="LFE25" s="411"/>
      <c r="LFM25" s="411"/>
      <c r="LFU25" s="411"/>
      <c r="LGC25" s="411"/>
      <c r="LGK25" s="411"/>
      <c r="LGS25" s="411"/>
      <c r="LHA25" s="411"/>
      <c r="LHI25" s="411"/>
      <c r="LHQ25" s="411"/>
      <c r="LHY25" s="411"/>
      <c r="LIG25" s="411"/>
      <c r="LIO25" s="411"/>
      <c r="LIW25" s="411"/>
      <c r="LJE25" s="411"/>
      <c r="LJM25" s="411"/>
      <c r="LJU25" s="411"/>
      <c r="LKC25" s="411"/>
      <c r="LKK25" s="411"/>
      <c r="LKS25" s="411"/>
      <c r="LLA25" s="411"/>
      <c r="LLI25" s="411"/>
      <c r="LLQ25" s="411"/>
      <c r="LLY25" s="411"/>
      <c r="LMG25" s="411"/>
      <c r="LMO25" s="411"/>
      <c r="LMW25" s="411"/>
      <c r="LNE25" s="411"/>
      <c r="LNM25" s="411"/>
      <c r="LNU25" s="411"/>
      <c r="LOC25" s="411"/>
      <c r="LOK25" s="411"/>
      <c r="LOS25" s="411"/>
      <c r="LPA25" s="411"/>
      <c r="LPI25" s="411"/>
      <c r="LPQ25" s="411"/>
      <c r="LPY25" s="411"/>
      <c r="LQG25" s="411"/>
      <c r="LQO25" s="411"/>
      <c r="LQW25" s="411"/>
      <c r="LRE25" s="411"/>
      <c r="LRM25" s="411"/>
      <c r="LRU25" s="411"/>
      <c r="LSC25" s="411"/>
      <c r="LSK25" s="411"/>
      <c r="LSS25" s="411"/>
      <c r="LTA25" s="411"/>
      <c r="LTI25" s="411"/>
      <c r="LTQ25" s="411"/>
      <c r="LTY25" s="411"/>
      <c r="LUG25" s="411"/>
      <c r="LUO25" s="411"/>
      <c r="LUW25" s="411"/>
      <c r="LVE25" s="411"/>
      <c r="LVM25" s="411"/>
      <c r="LVU25" s="411"/>
      <c r="LWC25" s="411"/>
      <c r="LWK25" s="411"/>
      <c r="LWS25" s="411"/>
      <c r="LXA25" s="411"/>
      <c r="LXI25" s="411"/>
      <c r="LXQ25" s="411"/>
      <c r="LXY25" s="411"/>
      <c r="LYG25" s="411"/>
      <c r="LYO25" s="411"/>
      <c r="LYW25" s="411"/>
      <c r="LZE25" s="411"/>
      <c r="LZM25" s="411"/>
      <c r="LZU25" s="411"/>
      <c r="MAC25" s="411"/>
      <c r="MAK25" s="411"/>
      <c r="MAS25" s="411"/>
      <c r="MBA25" s="411"/>
      <c r="MBI25" s="411"/>
      <c r="MBQ25" s="411"/>
      <c r="MBY25" s="411"/>
      <c r="MCG25" s="411"/>
      <c r="MCO25" s="411"/>
      <c r="MCW25" s="411"/>
      <c r="MDE25" s="411"/>
      <c r="MDM25" s="411"/>
      <c r="MDU25" s="411"/>
      <c r="MEC25" s="411"/>
      <c r="MEK25" s="411"/>
      <c r="MES25" s="411"/>
      <c r="MFA25" s="411"/>
      <c r="MFI25" s="411"/>
      <c r="MFQ25" s="411"/>
      <c r="MFY25" s="411"/>
      <c r="MGG25" s="411"/>
      <c r="MGO25" s="411"/>
      <c r="MGW25" s="411"/>
      <c r="MHE25" s="411"/>
      <c r="MHM25" s="411"/>
      <c r="MHU25" s="411"/>
      <c r="MIC25" s="411"/>
      <c r="MIK25" s="411"/>
      <c r="MIS25" s="411"/>
      <c r="MJA25" s="411"/>
      <c r="MJI25" s="411"/>
      <c r="MJQ25" s="411"/>
      <c r="MJY25" s="411"/>
      <c r="MKG25" s="411"/>
      <c r="MKO25" s="411"/>
      <c r="MKW25" s="411"/>
      <c r="MLE25" s="411"/>
      <c r="MLM25" s="411"/>
      <c r="MLU25" s="411"/>
      <c r="MMC25" s="411"/>
      <c r="MMK25" s="411"/>
      <c r="MMS25" s="411"/>
      <c r="MNA25" s="411"/>
      <c r="MNI25" s="411"/>
      <c r="MNQ25" s="411"/>
      <c r="MNY25" s="411"/>
      <c r="MOG25" s="411"/>
      <c r="MOO25" s="411"/>
      <c r="MOW25" s="411"/>
      <c r="MPE25" s="411"/>
      <c r="MPM25" s="411"/>
      <c r="MPU25" s="411"/>
      <c r="MQC25" s="411"/>
      <c r="MQK25" s="411"/>
      <c r="MQS25" s="411"/>
      <c r="MRA25" s="411"/>
      <c r="MRI25" s="411"/>
      <c r="MRQ25" s="411"/>
      <c r="MRY25" s="411"/>
      <c r="MSG25" s="411"/>
      <c r="MSO25" s="411"/>
      <c r="MSW25" s="411"/>
      <c r="MTE25" s="411"/>
      <c r="MTM25" s="411"/>
      <c r="MTU25" s="411"/>
      <c r="MUC25" s="411"/>
      <c r="MUK25" s="411"/>
      <c r="MUS25" s="411"/>
      <c r="MVA25" s="411"/>
      <c r="MVI25" s="411"/>
      <c r="MVQ25" s="411"/>
      <c r="MVY25" s="411"/>
      <c r="MWG25" s="411"/>
      <c r="MWO25" s="411"/>
      <c r="MWW25" s="411"/>
      <c r="MXE25" s="411"/>
      <c r="MXM25" s="411"/>
      <c r="MXU25" s="411"/>
      <c r="MYC25" s="411"/>
      <c r="MYK25" s="411"/>
      <c r="MYS25" s="411"/>
      <c r="MZA25" s="411"/>
      <c r="MZI25" s="411"/>
      <c r="MZQ25" s="411"/>
      <c r="MZY25" s="411"/>
      <c r="NAG25" s="411"/>
      <c r="NAO25" s="411"/>
      <c r="NAW25" s="411"/>
      <c r="NBE25" s="411"/>
      <c r="NBM25" s="411"/>
      <c r="NBU25" s="411"/>
      <c r="NCC25" s="411"/>
      <c r="NCK25" s="411"/>
      <c r="NCS25" s="411"/>
      <c r="NDA25" s="411"/>
      <c r="NDI25" s="411"/>
      <c r="NDQ25" s="411"/>
      <c r="NDY25" s="411"/>
      <c r="NEG25" s="411"/>
      <c r="NEO25" s="411"/>
      <c r="NEW25" s="411"/>
      <c r="NFE25" s="411"/>
      <c r="NFM25" s="411"/>
      <c r="NFU25" s="411"/>
      <c r="NGC25" s="411"/>
      <c r="NGK25" s="411"/>
      <c r="NGS25" s="411"/>
      <c r="NHA25" s="411"/>
      <c r="NHI25" s="411"/>
      <c r="NHQ25" s="411"/>
      <c r="NHY25" s="411"/>
      <c r="NIG25" s="411"/>
      <c r="NIO25" s="411"/>
      <c r="NIW25" s="411"/>
      <c r="NJE25" s="411"/>
      <c r="NJM25" s="411"/>
      <c r="NJU25" s="411"/>
      <c r="NKC25" s="411"/>
      <c r="NKK25" s="411"/>
      <c r="NKS25" s="411"/>
      <c r="NLA25" s="411"/>
      <c r="NLI25" s="411"/>
      <c r="NLQ25" s="411"/>
      <c r="NLY25" s="411"/>
      <c r="NMG25" s="411"/>
      <c r="NMO25" s="411"/>
      <c r="NMW25" s="411"/>
      <c r="NNE25" s="411"/>
      <c r="NNM25" s="411"/>
      <c r="NNU25" s="411"/>
      <c r="NOC25" s="411"/>
      <c r="NOK25" s="411"/>
      <c r="NOS25" s="411"/>
      <c r="NPA25" s="411"/>
      <c r="NPI25" s="411"/>
      <c r="NPQ25" s="411"/>
      <c r="NPY25" s="411"/>
      <c r="NQG25" s="411"/>
      <c r="NQO25" s="411"/>
      <c r="NQW25" s="411"/>
      <c r="NRE25" s="411"/>
      <c r="NRM25" s="411"/>
      <c r="NRU25" s="411"/>
      <c r="NSC25" s="411"/>
      <c r="NSK25" s="411"/>
      <c r="NSS25" s="411"/>
      <c r="NTA25" s="411"/>
      <c r="NTI25" s="411"/>
      <c r="NTQ25" s="411"/>
      <c r="NTY25" s="411"/>
      <c r="NUG25" s="411"/>
      <c r="NUO25" s="411"/>
      <c r="NUW25" s="411"/>
      <c r="NVE25" s="411"/>
      <c r="NVM25" s="411"/>
      <c r="NVU25" s="411"/>
      <c r="NWC25" s="411"/>
      <c r="NWK25" s="411"/>
      <c r="NWS25" s="411"/>
      <c r="NXA25" s="411"/>
      <c r="NXI25" s="411"/>
      <c r="NXQ25" s="411"/>
      <c r="NXY25" s="411"/>
      <c r="NYG25" s="411"/>
      <c r="NYO25" s="411"/>
      <c r="NYW25" s="411"/>
      <c r="NZE25" s="411"/>
      <c r="NZM25" s="411"/>
      <c r="NZU25" s="411"/>
      <c r="OAC25" s="411"/>
      <c r="OAK25" s="411"/>
      <c r="OAS25" s="411"/>
      <c r="OBA25" s="411"/>
      <c r="OBI25" s="411"/>
      <c r="OBQ25" s="411"/>
      <c r="OBY25" s="411"/>
      <c r="OCG25" s="411"/>
      <c r="OCO25" s="411"/>
      <c r="OCW25" s="411"/>
      <c r="ODE25" s="411"/>
      <c r="ODM25" s="411"/>
      <c r="ODU25" s="411"/>
      <c r="OEC25" s="411"/>
      <c r="OEK25" s="411"/>
      <c r="OES25" s="411"/>
      <c r="OFA25" s="411"/>
      <c r="OFI25" s="411"/>
      <c r="OFQ25" s="411"/>
      <c r="OFY25" s="411"/>
      <c r="OGG25" s="411"/>
      <c r="OGO25" s="411"/>
      <c r="OGW25" s="411"/>
      <c r="OHE25" s="411"/>
      <c r="OHM25" s="411"/>
      <c r="OHU25" s="411"/>
      <c r="OIC25" s="411"/>
      <c r="OIK25" s="411"/>
      <c r="OIS25" s="411"/>
      <c r="OJA25" s="411"/>
      <c r="OJI25" s="411"/>
      <c r="OJQ25" s="411"/>
      <c r="OJY25" s="411"/>
      <c r="OKG25" s="411"/>
      <c r="OKO25" s="411"/>
      <c r="OKW25" s="411"/>
      <c r="OLE25" s="411"/>
      <c r="OLM25" s="411"/>
      <c r="OLU25" s="411"/>
      <c r="OMC25" s="411"/>
      <c r="OMK25" s="411"/>
      <c r="OMS25" s="411"/>
      <c r="ONA25" s="411"/>
      <c r="ONI25" s="411"/>
      <c r="ONQ25" s="411"/>
      <c r="ONY25" s="411"/>
      <c r="OOG25" s="411"/>
      <c r="OOO25" s="411"/>
      <c r="OOW25" s="411"/>
      <c r="OPE25" s="411"/>
      <c r="OPM25" s="411"/>
      <c r="OPU25" s="411"/>
      <c r="OQC25" s="411"/>
      <c r="OQK25" s="411"/>
      <c r="OQS25" s="411"/>
      <c r="ORA25" s="411"/>
      <c r="ORI25" s="411"/>
      <c r="ORQ25" s="411"/>
      <c r="ORY25" s="411"/>
      <c r="OSG25" s="411"/>
      <c r="OSO25" s="411"/>
      <c r="OSW25" s="411"/>
      <c r="OTE25" s="411"/>
      <c r="OTM25" s="411"/>
      <c r="OTU25" s="411"/>
      <c r="OUC25" s="411"/>
      <c r="OUK25" s="411"/>
      <c r="OUS25" s="411"/>
      <c r="OVA25" s="411"/>
      <c r="OVI25" s="411"/>
      <c r="OVQ25" s="411"/>
      <c r="OVY25" s="411"/>
      <c r="OWG25" s="411"/>
      <c r="OWO25" s="411"/>
      <c r="OWW25" s="411"/>
      <c r="OXE25" s="411"/>
      <c r="OXM25" s="411"/>
      <c r="OXU25" s="411"/>
      <c r="OYC25" s="411"/>
      <c r="OYK25" s="411"/>
      <c r="OYS25" s="411"/>
      <c r="OZA25" s="411"/>
      <c r="OZI25" s="411"/>
      <c r="OZQ25" s="411"/>
      <c r="OZY25" s="411"/>
      <c r="PAG25" s="411"/>
      <c r="PAO25" s="411"/>
      <c r="PAW25" s="411"/>
      <c r="PBE25" s="411"/>
      <c r="PBM25" s="411"/>
      <c r="PBU25" s="411"/>
      <c r="PCC25" s="411"/>
      <c r="PCK25" s="411"/>
      <c r="PCS25" s="411"/>
      <c r="PDA25" s="411"/>
      <c r="PDI25" s="411"/>
      <c r="PDQ25" s="411"/>
      <c r="PDY25" s="411"/>
      <c r="PEG25" s="411"/>
      <c r="PEO25" s="411"/>
      <c r="PEW25" s="411"/>
      <c r="PFE25" s="411"/>
      <c r="PFM25" s="411"/>
      <c r="PFU25" s="411"/>
      <c r="PGC25" s="411"/>
      <c r="PGK25" s="411"/>
      <c r="PGS25" s="411"/>
      <c r="PHA25" s="411"/>
      <c r="PHI25" s="411"/>
      <c r="PHQ25" s="411"/>
      <c r="PHY25" s="411"/>
      <c r="PIG25" s="411"/>
      <c r="PIO25" s="411"/>
      <c r="PIW25" s="411"/>
      <c r="PJE25" s="411"/>
      <c r="PJM25" s="411"/>
      <c r="PJU25" s="411"/>
      <c r="PKC25" s="411"/>
      <c r="PKK25" s="411"/>
      <c r="PKS25" s="411"/>
      <c r="PLA25" s="411"/>
      <c r="PLI25" s="411"/>
      <c r="PLQ25" s="411"/>
      <c r="PLY25" s="411"/>
      <c r="PMG25" s="411"/>
      <c r="PMO25" s="411"/>
      <c r="PMW25" s="411"/>
      <c r="PNE25" s="411"/>
      <c r="PNM25" s="411"/>
      <c r="PNU25" s="411"/>
      <c r="POC25" s="411"/>
      <c r="POK25" s="411"/>
      <c r="POS25" s="411"/>
      <c r="PPA25" s="411"/>
      <c r="PPI25" s="411"/>
      <c r="PPQ25" s="411"/>
      <c r="PPY25" s="411"/>
      <c r="PQG25" s="411"/>
      <c r="PQO25" s="411"/>
      <c r="PQW25" s="411"/>
      <c r="PRE25" s="411"/>
      <c r="PRM25" s="411"/>
      <c r="PRU25" s="411"/>
      <c r="PSC25" s="411"/>
      <c r="PSK25" s="411"/>
      <c r="PSS25" s="411"/>
      <c r="PTA25" s="411"/>
      <c r="PTI25" s="411"/>
      <c r="PTQ25" s="411"/>
      <c r="PTY25" s="411"/>
      <c r="PUG25" s="411"/>
      <c r="PUO25" s="411"/>
      <c r="PUW25" s="411"/>
      <c r="PVE25" s="411"/>
      <c r="PVM25" s="411"/>
      <c r="PVU25" s="411"/>
      <c r="PWC25" s="411"/>
      <c r="PWK25" s="411"/>
      <c r="PWS25" s="411"/>
      <c r="PXA25" s="411"/>
      <c r="PXI25" s="411"/>
      <c r="PXQ25" s="411"/>
      <c r="PXY25" s="411"/>
      <c r="PYG25" s="411"/>
      <c r="PYO25" s="411"/>
      <c r="PYW25" s="411"/>
      <c r="PZE25" s="411"/>
      <c r="PZM25" s="411"/>
      <c r="PZU25" s="411"/>
      <c r="QAC25" s="411"/>
      <c r="QAK25" s="411"/>
      <c r="QAS25" s="411"/>
      <c r="QBA25" s="411"/>
      <c r="QBI25" s="411"/>
      <c r="QBQ25" s="411"/>
      <c r="QBY25" s="411"/>
      <c r="QCG25" s="411"/>
      <c r="QCO25" s="411"/>
      <c r="QCW25" s="411"/>
      <c r="QDE25" s="411"/>
      <c r="QDM25" s="411"/>
      <c r="QDU25" s="411"/>
      <c r="QEC25" s="411"/>
      <c r="QEK25" s="411"/>
      <c r="QES25" s="411"/>
      <c r="QFA25" s="411"/>
      <c r="QFI25" s="411"/>
      <c r="QFQ25" s="411"/>
      <c r="QFY25" s="411"/>
      <c r="QGG25" s="411"/>
      <c r="QGO25" s="411"/>
      <c r="QGW25" s="411"/>
      <c r="QHE25" s="411"/>
      <c r="QHM25" s="411"/>
      <c r="QHU25" s="411"/>
      <c r="QIC25" s="411"/>
      <c r="QIK25" s="411"/>
      <c r="QIS25" s="411"/>
      <c r="QJA25" s="411"/>
      <c r="QJI25" s="411"/>
      <c r="QJQ25" s="411"/>
      <c r="QJY25" s="411"/>
      <c r="QKG25" s="411"/>
      <c r="QKO25" s="411"/>
      <c r="QKW25" s="411"/>
      <c r="QLE25" s="411"/>
      <c r="QLM25" s="411"/>
      <c r="QLU25" s="411"/>
      <c r="QMC25" s="411"/>
      <c r="QMK25" s="411"/>
      <c r="QMS25" s="411"/>
      <c r="QNA25" s="411"/>
      <c r="QNI25" s="411"/>
      <c r="QNQ25" s="411"/>
      <c r="QNY25" s="411"/>
      <c r="QOG25" s="411"/>
      <c r="QOO25" s="411"/>
      <c r="QOW25" s="411"/>
      <c r="QPE25" s="411"/>
      <c r="QPM25" s="411"/>
      <c r="QPU25" s="411"/>
      <c r="QQC25" s="411"/>
      <c r="QQK25" s="411"/>
      <c r="QQS25" s="411"/>
      <c r="QRA25" s="411"/>
      <c r="QRI25" s="411"/>
      <c r="QRQ25" s="411"/>
      <c r="QRY25" s="411"/>
      <c r="QSG25" s="411"/>
      <c r="QSO25" s="411"/>
      <c r="QSW25" s="411"/>
      <c r="QTE25" s="411"/>
      <c r="QTM25" s="411"/>
      <c r="QTU25" s="411"/>
      <c r="QUC25" s="411"/>
      <c r="QUK25" s="411"/>
      <c r="QUS25" s="411"/>
      <c r="QVA25" s="411"/>
      <c r="QVI25" s="411"/>
      <c r="QVQ25" s="411"/>
      <c r="QVY25" s="411"/>
      <c r="QWG25" s="411"/>
      <c r="QWO25" s="411"/>
      <c r="QWW25" s="411"/>
      <c r="QXE25" s="411"/>
      <c r="QXM25" s="411"/>
      <c r="QXU25" s="411"/>
      <c r="QYC25" s="411"/>
      <c r="QYK25" s="411"/>
      <c r="QYS25" s="411"/>
      <c r="QZA25" s="411"/>
      <c r="QZI25" s="411"/>
      <c r="QZQ25" s="411"/>
      <c r="QZY25" s="411"/>
      <c r="RAG25" s="411"/>
      <c r="RAO25" s="411"/>
      <c r="RAW25" s="411"/>
      <c r="RBE25" s="411"/>
      <c r="RBM25" s="411"/>
      <c r="RBU25" s="411"/>
      <c r="RCC25" s="411"/>
      <c r="RCK25" s="411"/>
      <c r="RCS25" s="411"/>
      <c r="RDA25" s="411"/>
      <c r="RDI25" s="411"/>
      <c r="RDQ25" s="411"/>
      <c r="RDY25" s="411"/>
      <c r="REG25" s="411"/>
      <c r="REO25" s="411"/>
      <c r="REW25" s="411"/>
      <c r="RFE25" s="411"/>
      <c r="RFM25" s="411"/>
      <c r="RFU25" s="411"/>
      <c r="RGC25" s="411"/>
      <c r="RGK25" s="411"/>
      <c r="RGS25" s="411"/>
      <c r="RHA25" s="411"/>
      <c r="RHI25" s="411"/>
      <c r="RHQ25" s="411"/>
      <c r="RHY25" s="411"/>
      <c r="RIG25" s="411"/>
      <c r="RIO25" s="411"/>
      <c r="RIW25" s="411"/>
      <c r="RJE25" s="411"/>
      <c r="RJM25" s="411"/>
      <c r="RJU25" s="411"/>
      <c r="RKC25" s="411"/>
      <c r="RKK25" s="411"/>
      <c r="RKS25" s="411"/>
      <c r="RLA25" s="411"/>
      <c r="RLI25" s="411"/>
      <c r="RLQ25" s="411"/>
      <c r="RLY25" s="411"/>
      <c r="RMG25" s="411"/>
      <c r="RMO25" s="411"/>
      <c r="RMW25" s="411"/>
      <c r="RNE25" s="411"/>
      <c r="RNM25" s="411"/>
      <c r="RNU25" s="411"/>
      <c r="ROC25" s="411"/>
      <c r="ROK25" s="411"/>
      <c r="ROS25" s="411"/>
      <c r="RPA25" s="411"/>
      <c r="RPI25" s="411"/>
      <c r="RPQ25" s="411"/>
      <c r="RPY25" s="411"/>
      <c r="RQG25" s="411"/>
      <c r="RQO25" s="411"/>
      <c r="RQW25" s="411"/>
      <c r="RRE25" s="411"/>
      <c r="RRM25" s="411"/>
      <c r="RRU25" s="411"/>
      <c r="RSC25" s="411"/>
      <c r="RSK25" s="411"/>
      <c r="RSS25" s="411"/>
      <c r="RTA25" s="411"/>
      <c r="RTI25" s="411"/>
      <c r="RTQ25" s="411"/>
      <c r="RTY25" s="411"/>
      <c r="RUG25" s="411"/>
      <c r="RUO25" s="411"/>
      <c r="RUW25" s="411"/>
      <c r="RVE25" s="411"/>
      <c r="RVM25" s="411"/>
      <c r="RVU25" s="411"/>
      <c r="RWC25" s="411"/>
      <c r="RWK25" s="411"/>
      <c r="RWS25" s="411"/>
      <c r="RXA25" s="411"/>
      <c r="RXI25" s="411"/>
      <c r="RXQ25" s="411"/>
      <c r="RXY25" s="411"/>
      <c r="RYG25" s="411"/>
      <c r="RYO25" s="411"/>
      <c r="RYW25" s="411"/>
      <c r="RZE25" s="411"/>
      <c r="RZM25" s="411"/>
      <c r="RZU25" s="411"/>
      <c r="SAC25" s="411"/>
      <c r="SAK25" s="411"/>
      <c r="SAS25" s="411"/>
      <c r="SBA25" s="411"/>
      <c r="SBI25" s="411"/>
      <c r="SBQ25" s="411"/>
      <c r="SBY25" s="411"/>
      <c r="SCG25" s="411"/>
      <c r="SCO25" s="411"/>
      <c r="SCW25" s="411"/>
      <c r="SDE25" s="411"/>
      <c r="SDM25" s="411"/>
      <c r="SDU25" s="411"/>
      <c r="SEC25" s="411"/>
      <c r="SEK25" s="411"/>
      <c r="SES25" s="411"/>
      <c r="SFA25" s="411"/>
      <c r="SFI25" s="411"/>
      <c r="SFQ25" s="411"/>
      <c r="SFY25" s="411"/>
      <c r="SGG25" s="411"/>
      <c r="SGO25" s="411"/>
      <c r="SGW25" s="411"/>
      <c r="SHE25" s="411"/>
      <c r="SHM25" s="411"/>
      <c r="SHU25" s="411"/>
      <c r="SIC25" s="411"/>
      <c r="SIK25" s="411"/>
      <c r="SIS25" s="411"/>
      <c r="SJA25" s="411"/>
      <c r="SJI25" s="411"/>
      <c r="SJQ25" s="411"/>
      <c r="SJY25" s="411"/>
      <c r="SKG25" s="411"/>
      <c r="SKO25" s="411"/>
      <c r="SKW25" s="411"/>
      <c r="SLE25" s="411"/>
      <c r="SLM25" s="411"/>
      <c r="SLU25" s="411"/>
      <c r="SMC25" s="411"/>
      <c r="SMK25" s="411"/>
      <c r="SMS25" s="411"/>
      <c r="SNA25" s="411"/>
      <c r="SNI25" s="411"/>
      <c r="SNQ25" s="411"/>
      <c r="SNY25" s="411"/>
      <c r="SOG25" s="411"/>
      <c r="SOO25" s="411"/>
      <c r="SOW25" s="411"/>
      <c r="SPE25" s="411"/>
      <c r="SPM25" s="411"/>
      <c r="SPU25" s="411"/>
      <c r="SQC25" s="411"/>
      <c r="SQK25" s="411"/>
      <c r="SQS25" s="411"/>
      <c r="SRA25" s="411"/>
      <c r="SRI25" s="411"/>
      <c r="SRQ25" s="411"/>
      <c r="SRY25" s="411"/>
      <c r="SSG25" s="411"/>
      <c r="SSO25" s="411"/>
      <c r="SSW25" s="411"/>
      <c r="STE25" s="411"/>
      <c r="STM25" s="411"/>
      <c r="STU25" s="411"/>
      <c r="SUC25" s="411"/>
      <c r="SUK25" s="411"/>
      <c r="SUS25" s="411"/>
      <c r="SVA25" s="411"/>
      <c r="SVI25" s="411"/>
      <c r="SVQ25" s="411"/>
      <c r="SVY25" s="411"/>
      <c r="SWG25" s="411"/>
      <c r="SWO25" s="411"/>
      <c r="SWW25" s="411"/>
      <c r="SXE25" s="411"/>
      <c r="SXM25" s="411"/>
      <c r="SXU25" s="411"/>
      <c r="SYC25" s="411"/>
      <c r="SYK25" s="411"/>
      <c r="SYS25" s="411"/>
      <c r="SZA25" s="411"/>
      <c r="SZI25" s="411"/>
      <c r="SZQ25" s="411"/>
      <c r="SZY25" s="411"/>
      <c r="TAG25" s="411"/>
      <c r="TAO25" s="411"/>
      <c r="TAW25" s="411"/>
      <c r="TBE25" s="411"/>
      <c r="TBM25" s="411"/>
      <c r="TBU25" s="411"/>
      <c r="TCC25" s="411"/>
      <c r="TCK25" s="411"/>
      <c r="TCS25" s="411"/>
      <c r="TDA25" s="411"/>
      <c r="TDI25" s="411"/>
      <c r="TDQ25" s="411"/>
      <c r="TDY25" s="411"/>
      <c r="TEG25" s="411"/>
      <c r="TEO25" s="411"/>
      <c r="TEW25" s="411"/>
      <c r="TFE25" s="411"/>
      <c r="TFM25" s="411"/>
      <c r="TFU25" s="411"/>
      <c r="TGC25" s="411"/>
      <c r="TGK25" s="411"/>
      <c r="TGS25" s="411"/>
      <c r="THA25" s="411"/>
      <c r="THI25" s="411"/>
      <c r="THQ25" s="411"/>
      <c r="THY25" s="411"/>
      <c r="TIG25" s="411"/>
      <c r="TIO25" s="411"/>
      <c r="TIW25" s="411"/>
      <c r="TJE25" s="411"/>
      <c r="TJM25" s="411"/>
      <c r="TJU25" s="411"/>
      <c r="TKC25" s="411"/>
      <c r="TKK25" s="411"/>
      <c r="TKS25" s="411"/>
      <c r="TLA25" s="411"/>
      <c r="TLI25" s="411"/>
      <c r="TLQ25" s="411"/>
      <c r="TLY25" s="411"/>
      <c r="TMG25" s="411"/>
      <c r="TMO25" s="411"/>
      <c r="TMW25" s="411"/>
      <c r="TNE25" s="411"/>
      <c r="TNM25" s="411"/>
      <c r="TNU25" s="411"/>
      <c r="TOC25" s="411"/>
      <c r="TOK25" s="411"/>
      <c r="TOS25" s="411"/>
      <c r="TPA25" s="411"/>
      <c r="TPI25" s="411"/>
      <c r="TPQ25" s="411"/>
      <c r="TPY25" s="411"/>
      <c r="TQG25" s="411"/>
      <c r="TQO25" s="411"/>
      <c r="TQW25" s="411"/>
      <c r="TRE25" s="411"/>
      <c r="TRM25" s="411"/>
      <c r="TRU25" s="411"/>
      <c r="TSC25" s="411"/>
      <c r="TSK25" s="411"/>
      <c r="TSS25" s="411"/>
      <c r="TTA25" s="411"/>
      <c r="TTI25" s="411"/>
      <c r="TTQ25" s="411"/>
      <c r="TTY25" s="411"/>
      <c r="TUG25" s="411"/>
      <c r="TUO25" s="411"/>
      <c r="TUW25" s="411"/>
      <c r="TVE25" s="411"/>
      <c r="TVM25" s="411"/>
      <c r="TVU25" s="411"/>
      <c r="TWC25" s="411"/>
      <c r="TWK25" s="411"/>
      <c r="TWS25" s="411"/>
      <c r="TXA25" s="411"/>
      <c r="TXI25" s="411"/>
      <c r="TXQ25" s="411"/>
      <c r="TXY25" s="411"/>
      <c r="TYG25" s="411"/>
      <c r="TYO25" s="411"/>
      <c r="TYW25" s="411"/>
      <c r="TZE25" s="411"/>
      <c r="TZM25" s="411"/>
      <c r="TZU25" s="411"/>
      <c r="UAC25" s="411"/>
      <c r="UAK25" s="411"/>
      <c r="UAS25" s="411"/>
      <c r="UBA25" s="411"/>
      <c r="UBI25" s="411"/>
      <c r="UBQ25" s="411"/>
      <c r="UBY25" s="411"/>
      <c r="UCG25" s="411"/>
      <c r="UCO25" s="411"/>
      <c r="UCW25" s="411"/>
      <c r="UDE25" s="411"/>
      <c r="UDM25" s="411"/>
      <c r="UDU25" s="411"/>
      <c r="UEC25" s="411"/>
      <c r="UEK25" s="411"/>
      <c r="UES25" s="411"/>
      <c r="UFA25" s="411"/>
      <c r="UFI25" s="411"/>
      <c r="UFQ25" s="411"/>
      <c r="UFY25" s="411"/>
      <c r="UGG25" s="411"/>
      <c r="UGO25" s="411"/>
      <c r="UGW25" s="411"/>
      <c r="UHE25" s="411"/>
      <c r="UHM25" s="411"/>
      <c r="UHU25" s="411"/>
      <c r="UIC25" s="411"/>
      <c r="UIK25" s="411"/>
      <c r="UIS25" s="411"/>
      <c r="UJA25" s="411"/>
      <c r="UJI25" s="411"/>
      <c r="UJQ25" s="411"/>
      <c r="UJY25" s="411"/>
      <c r="UKG25" s="411"/>
      <c r="UKO25" s="411"/>
      <c r="UKW25" s="411"/>
      <c r="ULE25" s="411"/>
      <c r="ULM25" s="411"/>
      <c r="ULU25" s="411"/>
      <c r="UMC25" s="411"/>
      <c r="UMK25" s="411"/>
      <c r="UMS25" s="411"/>
      <c r="UNA25" s="411"/>
      <c r="UNI25" s="411"/>
      <c r="UNQ25" s="411"/>
      <c r="UNY25" s="411"/>
      <c r="UOG25" s="411"/>
      <c r="UOO25" s="411"/>
      <c r="UOW25" s="411"/>
      <c r="UPE25" s="411"/>
      <c r="UPM25" s="411"/>
      <c r="UPU25" s="411"/>
      <c r="UQC25" s="411"/>
      <c r="UQK25" s="411"/>
      <c r="UQS25" s="411"/>
      <c r="URA25" s="411"/>
      <c r="URI25" s="411"/>
      <c r="URQ25" s="411"/>
      <c r="URY25" s="411"/>
      <c r="USG25" s="411"/>
      <c r="USO25" s="411"/>
      <c r="USW25" s="411"/>
      <c r="UTE25" s="411"/>
      <c r="UTM25" s="411"/>
      <c r="UTU25" s="411"/>
      <c r="UUC25" s="411"/>
      <c r="UUK25" s="411"/>
      <c r="UUS25" s="411"/>
      <c r="UVA25" s="411"/>
      <c r="UVI25" s="411"/>
      <c r="UVQ25" s="411"/>
      <c r="UVY25" s="411"/>
      <c r="UWG25" s="411"/>
      <c r="UWO25" s="411"/>
      <c r="UWW25" s="411"/>
      <c r="UXE25" s="411"/>
      <c r="UXM25" s="411"/>
      <c r="UXU25" s="411"/>
      <c r="UYC25" s="411"/>
      <c r="UYK25" s="411"/>
      <c r="UYS25" s="411"/>
      <c r="UZA25" s="411"/>
      <c r="UZI25" s="411"/>
      <c r="UZQ25" s="411"/>
      <c r="UZY25" s="411"/>
      <c r="VAG25" s="411"/>
      <c r="VAO25" s="411"/>
      <c r="VAW25" s="411"/>
      <c r="VBE25" s="411"/>
      <c r="VBM25" s="411"/>
      <c r="VBU25" s="411"/>
      <c r="VCC25" s="411"/>
      <c r="VCK25" s="411"/>
      <c r="VCS25" s="411"/>
      <c r="VDA25" s="411"/>
      <c r="VDI25" s="411"/>
      <c r="VDQ25" s="411"/>
      <c r="VDY25" s="411"/>
      <c r="VEG25" s="411"/>
      <c r="VEO25" s="411"/>
      <c r="VEW25" s="411"/>
      <c r="VFE25" s="411"/>
      <c r="VFM25" s="411"/>
      <c r="VFU25" s="411"/>
      <c r="VGC25" s="411"/>
      <c r="VGK25" s="411"/>
      <c r="VGS25" s="411"/>
      <c r="VHA25" s="411"/>
      <c r="VHI25" s="411"/>
      <c r="VHQ25" s="411"/>
      <c r="VHY25" s="411"/>
      <c r="VIG25" s="411"/>
      <c r="VIO25" s="411"/>
      <c r="VIW25" s="411"/>
      <c r="VJE25" s="411"/>
      <c r="VJM25" s="411"/>
      <c r="VJU25" s="411"/>
      <c r="VKC25" s="411"/>
      <c r="VKK25" s="411"/>
      <c r="VKS25" s="411"/>
      <c r="VLA25" s="411"/>
      <c r="VLI25" s="411"/>
      <c r="VLQ25" s="411"/>
      <c r="VLY25" s="411"/>
      <c r="VMG25" s="411"/>
      <c r="VMO25" s="411"/>
      <c r="VMW25" s="411"/>
      <c r="VNE25" s="411"/>
      <c r="VNM25" s="411"/>
      <c r="VNU25" s="411"/>
      <c r="VOC25" s="411"/>
      <c r="VOK25" s="411"/>
      <c r="VOS25" s="411"/>
      <c r="VPA25" s="411"/>
      <c r="VPI25" s="411"/>
      <c r="VPQ25" s="411"/>
      <c r="VPY25" s="411"/>
      <c r="VQG25" s="411"/>
      <c r="VQO25" s="411"/>
      <c r="VQW25" s="411"/>
      <c r="VRE25" s="411"/>
      <c r="VRM25" s="411"/>
      <c r="VRU25" s="411"/>
      <c r="VSC25" s="411"/>
      <c r="VSK25" s="411"/>
      <c r="VSS25" s="411"/>
      <c r="VTA25" s="411"/>
      <c r="VTI25" s="411"/>
      <c r="VTQ25" s="411"/>
      <c r="VTY25" s="411"/>
      <c r="VUG25" s="411"/>
      <c r="VUO25" s="411"/>
      <c r="VUW25" s="411"/>
      <c r="VVE25" s="411"/>
      <c r="VVM25" s="411"/>
      <c r="VVU25" s="411"/>
      <c r="VWC25" s="411"/>
      <c r="VWK25" s="411"/>
      <c r="VWS25" s="411"/>
      <c r="VXA25" s="411"/>
      <c r="VXI25" s="411"/>
      <c r="VXQ25" s="411"/>
      <c r="VXY25" s="411"/>
      <c r="VYG25" s="411"/>
      <c r="VYO25" s="411"/>
      <c r="VYW25" s="411"/>
      <c r="VZE25" s="411"/>
      <c r="VZM25" s="411"/>
      <c r="VZU25" s="411"/>
      <c r="WAC25" s="411"/>
      <c r="WAK25" s="411"/>
      <c r="WAS25" s="411"/>
      <c r="WBA25" s="411"/>
      <c r="WBI25" s="411"/>
      <c r="WBQ25" s="411"/>
      <c r="WBY25" s="411"/>
      <c r="WCG25" s="411"/>
      <c r="WCO25" s="411"/>
      <c r="WCW25" s="411"/>
      <c r="WDE25" s="411"/>
      <c r="WDM25" s="411"/>
      <c r="WDU25" s="411"/>
      <c r="WEC25" s="411"/>
      <c r="WEK25" s="411"/>
      <c r="WES25" s="411"/>
      <c r="WFA25" s="411"/>
      <c r="WFI25" s="411"/>
      <c r="WFQ25" s="411"/>
      <c r="WFY25" s="411"/>
      <c r="WGG25" s="411"/>
      <c r="WGO25" s="411"/>
      <c r="WGW25" s="411"/>
      <c r="WHE25" s="411"/>
      <c r="WHM25" s="411"/>
      <c r="WHU25" s="411"/>
      <c r="WIC25" s="411"/>
      <c r="WIK25" s="411"/>
      <c r="WIS25" s="411"/>
      <c r="WJA25" s="411"/>
      <c r="WJI25" s="411"/>
      <c r="WJQ25" s="411"/>
      <c r="WJY25" s="411"/>
      <c r="WKG25" s="411"/>
      <c r="WKO25" s="411"/>
      <c r="WKW25" s="411"/>
      <c r="WLE25" s="411"/>
      <c r="WLM25" s="411"/>
      <c r="WLU25" s="411"/>
      <c r="WMC25" s="411"/>
      <c r="WMK25" s="411"/>
      <c r="WMS25" s="411"/>
      <c r="WNA25" s="411"/>
      <c r="WNI25" s="411"/>
      <c r="WNQ25" s="411"/>
      <c r="WNY25" s="411"/>
      <c r="WOG25" s="411"/>
      <c r="WOO25" s="411"/>
      <c r="WOW25" s="411"/>
      <c r="WPE25" s="411"/>
      <c r="WPM25" s="411"/>
      <c r="WPU25" s="411"/>
      <c r="WQC25" s="411"/>
      <c r="WQK25" s="411"/>
      <c r="WQS25" s="411"/>
      <c r="WRA25" s="411"/>
      <c r="WRI25" s="411"/>
      <c r="WRQ25" s="411"/>
      <c r="WRY25" s="411"/>
      <c r="WSG25" s="411"/>
      <c r="WSO25" s="411"/>
      <c r="WSW25" s="411"/>
      <c r="WTE25" s="411"/>
      <c r="WTM25" s="411"/>
      <c r="WTU25" s="411"/>
      <c r="WUC25" s="411"/>
      <c r="WUK25" s="411"/>
      <c r="WUS25" s="411"/>
      <c r="WVA25" s="411"/>
      <c r="WVI25" s="411"/>
      <c r="WVQ25" s="411"/>
      <c r="WVY25" s="411"/>
      <c r="WWG25" s="411"/>
      <c r="WWO25" s="411"/>
      <c r="WWW25" s="411"/>
      <c r="WXE25" s="411"/>
      <c r="WXM25" s="411"/>
      <c r="WXU25" s="411"/>
      <c r="WYC25" s="411"/>
      <c r="WYK25" s="411"/>
      <c r="WYS25" s="411"/>
      <c r="WZA25" s="411"/>
      <c r="WZI25" s="411"/>
      <c r="WZQ25" s="411"/>
      <c r="WZY25" s="411"/>
      <c r="XAG25" s="411"/>
      <c r="XAO25" s="411"/>
      <c r="XAW25" s="411"/>
      <c r="XBE25" s="411"/>
      <c r="XBM25" s="411"/>
      <c r="XBU25" s="411"/>
      <c r="XCC25" s="411"/>
      <c r="XCK25" s="411"/>
      <c r="XCS25" s="411"/>
      <c r="XDA25" s="411"/>
      <c r="XDI25" s="411"/>
      <c r="XDQ25" s="411"/>
      <c r="XDY25" s="411"/>
      <c r="XEG25" s="411"/>
      <c r="XEO25" s="411"/>
      <c r="XEW25" s="411"/>
    </row>
    <row r="26" spans="1:1017 1025:2041 2049:3065 3073:4089 4097:5113 5121:6137 6145:7161 7169:8185 8193:9209 9217:10233 10241:11257 11265:12281 12289:13305 13313:14329 14337:15353 15361:16377" s="62" customFormat="1" ht="80.25" hidden="1" customHeight="1">
      <c r="A26" s="100"/>
      <c r="B26" s="401"/>
      <c r="C26" s="101"/>
      <c r="D26" s="82"/>
      <c r="E26" s="82" t="s">
        <v>96</v>
      </c>
      <c r="F26" s="102"/>
      <c r="G26" s="102"/>
      <c r="H26" s="103"/>
      <c r="I26" s="82"/>
      <c r="J26" s="78"/>
      <c r="K26" s="80"/>
      <c r="L26" s="129"/>
      <c r="M26" s="127"/>
      <c r="Q26" s="411"/>
      <c r="Y26" s="411"/>
      <c r="AG26" s="411"/>
      <c r="AO26" s="411"/>
      <c r="AW26" s="411"/>
      <c r="BE26" s="411"/>
      <c r="BM26" s="411"/>
      <c r="BU26" s="411"/>
      <c r="CC26" s="411"/>
      <c r="CK26" s="411"/>
      <c r="CS26" s="411"/>
      <c r="DA26" s="411"/>
      <c r="DI26" s="411"/>
      <c r="DQ26" s="411"/>
      <c r="DY26" s="411"/>
      <c r="EG26" s="411"/>
      <c r="EO26" s="411"/>
      <c r="EW26" s="411"/>
      <c r="FE26" s="411"/>
      <c r="FM26" s="411"/>
      <c r="FU26" s="411"/>
      <c r="GC26" s="411"/>
      <c r="GK26" s="411"/>
      <c r="GS26" s="411"/>
      <c r="HA26" s="411"/>
      <c r="HI26" s="411"/>
      <c r="HQ26" s="411"/>
      <c r="HY26" s="411"/>
      <c r="IG26" s="411"/>
      <c r="IO26" s="411"/>
      <c r="IW26" s="411"/>
      <c r="JE26" s="411"/>
      <c r="JM26" s="411"/>
      <c r="JU26" s="411"/>
      <c r="KC26" s="411"/>
      <c r="KK26" s="411"/>
      <c r="KS26" s="411"/>
      <c r="LA26" s="411"/>
      <c r="LI26" s="411"/>
      <c r="LQ26" s="411"/>
      <c r="LY26" s="411"/>
      <c r="MG26" s="411"/>
      <c r="MO26" s="411"/>
      <c r="MW26" s="411"/>
      <c r="NE26" s="411"/>
      <c r="NM26" s="411"/>
      <c r="NU26" s="411"/>
      <c r="OC26" s="411"/>
      <c r="OK26" s="411"/>
      <c r="OS26" s="411"/>
      <c r="PA26" s="411"/>
      <c r="PI26" s="411"/>
      <c r="PQ26" s="411"/>
      <c r="PY26" s="411"/>
      <c r="QG26" s="411"/>
      <c r="QO26" s="411"/>
      <c r="QW26" s="411"/>
      <c r="RE26" s="411"/>
      <c r="RM26" s="411"/>
      <c r="RU26" s="411"/>
      <c r="SC26" s="411"/>
      <c r="SK26" s="411"/>
      <c r="SS26" s="411"/>
      <c r="TA26" s="411"/>
      <c r="TI26" s="411"/>
      <c r="TQ26" s="411"/>
      <c r="TY26" s="411"/>
      <c r="UG26" s="411"/>
      <c r="UO26" s="411"/>
      <c r="UW26" s="411"/>
      <c r="VE26" s="411"/>
      <c r="VM26" s="411"/>
      <c r="VU26" s="411"/>
      <c r="WC26" s="411"/>
      <c r="WK26" s="411"/>
      <c r="WS26" s="411"/>
      <c r="XA26" s="411"/>
      <c r="XI26" s="411"/>
      <c r="XQ26" s="411"/>
      <c r="XY26" s="411"/>
      <c r="YG26" s="411"/>
      <c r="YO26" s="411"/>
      <c r="YW26" s="411"/>
      <c r="ZE26" s="411"/>
      <c r="ZM26" s="411"/>
      <c r="ZU26" s="411"/>
      <c r="AAC26" s="411"/>
      <c r="AAK26" s="411"/>
      <c r="AAS26" s="411"/>
      <c r="ABA26" s="411"/>
      <c r="ABI26" s="411"/>
      <c r="ABQ26" s="411"/>
      <c r="ABY26" s="411"/>
      <c r="ACG26" s="411"/>
      <c r="ACO26" s="411"/>
      <c r="ACW26" s="411"/>
      <c r="ADE26" s="411"/>
      <c r="ADM26" s="411"/>
      <c r="ADU26" s="411"/>
      <c r="AEC26" s="411"/>
      <c r="AEK26" s="411"/>
      <c r="AES26" s="411"/>
      <c r="AFA26" s="411"/>
      <c r="AFI26" s="411"/>
      <c r="AFQ26" s="411"/>
      <c r="AFY26" s="411"/>
      <c r="AGG26" s="411"/>
      <c r="AGO26" s="411"/>
      <c r="AGW26" s="411"/>
      <c r="AHE26" s="411"/>
      <c r="AHM26" s="411"/>
      <c r="AHU26" s="411"/>
      <c r="AIC26" s="411"/>
      <c r="AIK26" s="411"/>
      <c r="AIS26" s="411"/>
      <c r="AJA26" s="411"/>
      <c r="AJI26" s="411"/>
      <c r="AJQ26" s="411"/>
      <c r="AJY26" s="411"/>
      <c r="AKG26" s="411"/>
      <c r="AKO26" s="411"/>
      <c r="AKW26" s="411"/>
      <c r="ALE26" s="411"/>
      <c r="ALM26" s="411"/>
      <c r="ALU26" s="411"/>
      <c r="AMC26" s="411"/>
      <c r="AMK26" s="411"/>
      <c r="AMS26" s="411"/>
      <c r="ANA26" s="411"/>
      <c r="ANI26" s="411"/>
      <c r="ANQ26" s="411"/>
      <c r="ANY26" s="411"/>
      <c r="AOG26" s="411"/>
      <c r="AOO26" s="411"/>
      <c r="AOW26" s="411"/>
      <c r="APE26" s="411"/>
      <c r="APM26" s="411"/>
      <c r="APU26" s="411"/>
      <c r="AQC26" s="411"/>
      <c r="AQK26" s="411"/>
      <c r="AQS26" s="411"/>
      <c r="ARA26" s="411"/>
      <c r="ARI26" s="411"/>
      <c r="ARQ26" s="411"/>
      <c r="ARY26" s="411"/>
      <c r="ASG26" s="411"/>
      <c r="ASO26" s="411"/>
      <c r="ASW26" s="411"/>
      <c r="ATE26" s="411"/>
      <c r="ATM26" s="411"/>
      <c r="ATU26" s="411"/>
      <c r="AUC26" s="411"/>
      <c r="AUK26" s="411"/>
      <c r="AUS26" s="411"/>
      <c r="AVA26" s="411"/>
      <c r="AVI26" s="411"/>
      <c r="AVQ26" s="411"/>
      <c r="AVY26" s="411"/>
      <c r="AWG26" s="411"/>
      <c r="AWO26" s="411"/>
      <c r="AWW26" s="411"/>
      <c r="AXE26" s="411"/>
      <c r="AXM26" s="411"/>
      <c r="AXU26" s="411"/>
      <c r="AYC26" s="411"/>
      <c r="AYK26" s="411"/>
      <c r="AYS26" s="411"/>
      <c r="AZA26" s="411"/>
      <c r="AZI26" s="411"/>
      <c r="AZQ26" s="411"/>
      <c r="AZY26" s="411"/>
      <c r="BAG26" s="411"/>
      <c r="BAO26" s="411"/>
      <c r="BAW26" s="411"/>
      <c r="BBE26" s="411"/>
      <c r="BBM26" s="411"/>
      <c r="BBU26" s="411"/>
      <c r="BCC26" s="411"/>
      <c r="BCK26" s="411"/>
      <c r="BCS26" s="411"/>
      <c r="BDA26" s="411"/>
      <c r="BDI26" s="411"/>
      <c r="BDQ26" s="411"/>
      <c r="BDY26" s="411"/>
      <c r="BEG26" s="411"/>
      <c r="BEO26" s="411"/>
      <c r="BEW26" s="411"/>
      <c r="BFE26" s="411"/>
      <c r="BFM26" s="411"/>
      <c r="BFU26" s="411"/>
      <c r="BGC26" s="411"/>
      <c r="BGK26" s="411"/>
      <c r="BGS26" s="411"/>
      <c r="BHA26" s="411"/>
      <c r="BHI26" s="411"/>
      <c r="BHQ26" s="411"/>
      <c r="BHY26" s="411"/>
      <c r="BIG26" s="411"/>
      <c r="BIO26" s="411"/>
      <c r="BIW26" s="411"/>
      <c r="BJE26" s="411"/>
      <c r="BJM26" s="411"/>
      <c r="BJU26" s="411"/>
      <c r="BKC26" s="411"/>
      <c r="BKK26" s="411"/>
      <c r="BKS26" s="411"/>
      <c r="BLA26" s="411"/>
      <c r="BLI26" s="411"/>
      <c r="BLQ26" s="411"/>
      <c r="BLY26" s="411"/>
      <c r="BMG26" s="411"/>
      <c r="BMO26" s="411"/>
      <c r="BMW26" s="411"/>
      <c r="BNE26" s="411"/>
      <c r="BNM26" s="411"/>
      <c r="BNU26" s="411"/>
      <c r="BOC26" s="411"/>
      <c r="BOK26" s="411"/>
      <c r="BOS26" s="411"/>
      <c r="BPA26" s="411"/>
      <c r="BPI26" s="411"/>
      <c r="BPQ26" s="411"/>
      <c r="BPY26" s="411"/>
      <c r="BQG26" s="411"/>
      <c r="BQO26" s="411"/>
      <c r="BQW26" s="411"/>
      <c r="BRE26" s="411"/>
      <c r="BRM26" s="411"/>
      <c r="BRU26" s="411"/>
      <c r="BSC26" s="411"/>
      <c r="BSK26" s="411"/>
      <c r="BSS26" s="411"/>
      <c r="BTA26" s="411"/>
      <c r="BTI26" s="411"/>
      <c r="BTQ26" s="411"/>
      <c r="BTY26" s="411"/>
      <c r="BUG26" s="411"/>
      <c r="BUO26" s="411"/>
      <c r="BUW26" s="411"/>
      <c r="BVE26" s="411"/>
      <c r="BVM26" s="411"/>
      <c r="BVU26" s="411"/>
      <c r="BWC26" s="411"/>
      <c r="BWK26" s="411"/>
      <c r="BWS26" s="411"/>
      <c r="BXA26" s="411"/>
      <c r="BXI26" s="411"/>
      <c r="BXQ26" s="411"/>
      <c r="BXY26" s="411"/>
      <c r="BYG26" s="411"/>
      <c r="BYO26" s="411"/>
      <c r="BYW26" s="411"/>
      <c r="BZE26" s="411"/>
      <c r="BZM26" s="411"/>
      <c r="BZU26" s="411"/>
      <c r="CAC26" s="411"/>
      <c r="CAK26" s="411"/>
      <c r="CAS26" s="411"/>
      <c r="CBA26" s="411"/>
      <c r="CBI26" s="411"/>
      <c r="CBQ26" s="411"/>
      <c r="CBY26" s="411"/>
      <c r="CCG26" s="411"/>
      <c r="CCO26" s="411"/>
      <c r="CCW26" s="411"/>
      <c r="CDE26" s="411"/>
      <c r="CDM26" s="411"/>
      <c r="CDU26" s="411"/>
      <c r="CEC26" s="411"/>
      <c r="CEK26" s="411"/>
      <c r="CES26" s="411"/>
      <c r="CFA26" s="411"/>
      <c r="CFI26" s="411"/>
      <c r="CFQ26" s="411"/>
      <c r="CFY26" s="411"/>
      <c r="CGG26" s="411"/>
      <c r="CGO26" s="411"/>
      <c r="CGW26" s="411"/>
      <c r="CHE26" s="411"/>
      <c r="CHM26" s="411"/>
      <c r="CHU26" s="411"/>
      <c r="CIC26" s="411"/>
      <c r="CIK26" s="411"/>
      <c r="CIS26" s="411"/>
      <c r="CJA26" s="411"/>
      <c r="CJI26" s="411"/>
      <c r="CJQ26" s="411"/>
      <c r="CJY26" s="411"/>
      <c r="CKG26" s="411"/>
      <c r="CKO26" s="411"/>
      <c r="CKW26" s="411"/>
      <c r="CLE26" s="411"/>
      <c r="CLM26" s="411"/>
      <c r="CLU26" s="411"/>
      <c r="CMC26" s="411"/>
      <c r="CMK26" s="411"/>
      <c r="CMS26" s="411"/>
      <c r="CNA26" s="411"/>
      <c r="CNI26" s="411"/>
      <c r="CNQ26" s="411"/>
      <c r="CNY26" s="411"/>
      <c r="COG26" s="411"/>
      <c r="COO26" s="411"/>
      <c r="COW26" s="411"/>
      <c r="CPE26" s="411"/>
      <c r="CPM26" s="411"/>
      <c r="CPU26" s="411"/>
      <c r="CQC26" s="411"/>
      <c r="CQK26" s="411"/>
      <c r="CQS26" s="411"/>
      <c r="CRA26" s="411"/>
      <c r="CRI26" s="411"/>
      <c r="CRQ26" s="411"/>
      <c r="CRY26" s="411"/>
      <c r="CSG26" s="411"/>
      <c r="CSO26" s="411"/>
      <c r="CSW26" s="411"/>
      <c r="CTE26" s="411"/>
      <c r="CTM26" s="411"/>
      <c r="CTU26" s="411"/>
      <c r="CUC26" s="411"/>
      <c r="CUK26" s="411"/>
      <c r="CUS26" s="411"/>
      <c r="CVA26" s="411"/>
      <c r="CVI26" s="411"/>
      <c r="CVQ26" s="411"/>
      <c r="CVY26" s="411"/>
      <c r="CWG26" s="411"/>
      <c r="CWO26" s="411"/>
      <c r="CWW26" s="411"/>
      <c r="CXE26" s="411"/>
      <c r="CXM26" s="411"/>
      <c r="CXU26" s="411"/>
      <c r="CYC26" s="411"/>
      <c r="CYK26" s="411"/>
      <c r="CYS26" s="411"/>
      <c r="CZA26" s="411"/>
      <c r="CZI26" s="411"/>
      <c r="CZQ26" s="411"/>
      <c r="CZY26" s="411"/>
      <c r="DAG26" s="411"/>
      <c r="DAO26" s="411"/>
      <c r="DAW26" s="411"/>
      <c r="DBE26" s="411"/>
      <c r="DBM26" s="411"/>
      <c r="DBU26" s="411"/>
      <c r="DCC26" s="411"/>
      <c r="DCK26" s="411"/>
      <c r="DCS26" s="411"/>
      <c r="DDA26" s="411"/>
      <c r="DDI26" s="411"/>
      <c r="DDQ26" s="411"/>
      <c r="DDY26" s="411"/>
      <c r="DEG26" s="411"/>
      <c r="DEO26" s="411"/>
      <c r="DEW26" s="411"/>
      <c r="DFE26" s="411"/>
      <c r="DFM26" s="411"/>
      <c r="DFU26" s="411"/>
      <c r="DGC26" s="411"/>
      <c r="DGK26" s="411"/>
      <c r="DGS26" s="411"/>
      <c r="DHA26" s="411"/>
      <c r="DHI26" s="411"/>
      <c r="DHQ26" s="411"/>
      <c r="DHY26" s="411"/>
      <c r="DIG26" s="411"/>
      <c r="DIO26" s="411"/>
      <c r="DIW26" s="411"/>
      <c r="DJE26" s="411"/>
      <c r="DJM26" s="411"/>
      <c r="DJU26" s="411"/>
      <c r="DKC26" s="411"/>
      <c r="DKK26" s="411"/>
      <c r="DKS26" s="411"/>
      <c r="DLA26" s="411"/>
      <c r="DLI26" s="411"/>
      <c r="DLQ26" s="411"/>
      <c r="DLY26" s="411"/>
      <c r="DMG26" s="411"/>
      <c r="DMO26" s="411"/>
      <c r="DMW26" s="411"/>
      <c r="DNE26" s="411"/>
      <c r="DNM26" s="411"/>
      <c r="DNU26" s="411"/>
      <c r="DOC26" s="411"/>
      <c r="DOK26" s="411"/>
      <c r="DOS26" s="411"/>
      <c r="DPA26" s="411"/>
      <c r="DPI26" s="411"/>
      <c r="DPQ26" s="411"/>
      <c r="DPY26" s="411"/>
      <c r="DQG26" s="411"/>
      <c r="DQO26" s="411"/>
      <c r="DQW26" s="411"/>
      <c r="DRE26" s="411"/>
      <c r="DRM26" s="411"/>
      <c r="DRU26" s="411"/>
      <c r="DSC26" s="411"/>
      <c r="DSK26" s="411"/>
      <c r="DSS26" s="411"/>
      <c r="DTA26" s="411"/>
      <c r="DTI26" s="411"/>
      <c r="DTQ26" s="411"/>
      <c r="DTY26" s="411"/>
      <c r="DUG26" s="411"/>
      <c r="DUO26" s="411"/>
      <c r="DUW26" s="411"/>
      <c r="DVE26" s="411"/>
      <c r="DVM26" s="411"/>
      <c r="DVU26" s="411"/>
      <c r="DWC26" s="411"/>
      <c r="DWK26" s="411"/>
      <c r="DWS26" s="411"/>
      <c r="DXA26" s="411"/>
      <c r="DXI26" s="411"/>
      <c r="DXQ26" s="411"/>
      <c r="DXY26" s="411"/>
      <c r="DYG26" s="411"/>
      <c r="DYO26" s="411"/>
      <c r="DYW26" s="411"/>
      <c r="DZE26" s="411"/>
      <c r="DZM26" s="411"/>
      <c r="DZU26" s="411"/>
      <c r="EAC26" s="411"/>
      <c r="EAK26" s="411"/>
      <c r="EAS26" s="411"/>
      <c r="EBA26" s="411"/>
      <c r="EBI26" s="411"/>
      <c r="EBQ26" s="411"/>
      <c r="EBY26" s="411"/>
      <c r="ECG26" s="411"/>
      <c r="ECO26" s="411"/>
      <c r="ECW26" s="411"/>
      <c r="EDE26" s="411"/>
      <c r="EDM26" s="411"/>
      <c r="EDU26" s="411"/>
      <c r="EEC26" s="411"/>
      <c r="EEK26" s="411"/>
      <c r="EES26" s="411"/>
      <c r="EFA26" s="411"/>
      <c r="EFI26" s="411"/>
      <c r="EFQ26" s="411"/>
      <c r="EFY26" s="411"/>
      <c r="EGG26" s="411"/>
      <c r="EGO26" s="411"/>
      <c r="EGW26" s="411"/>
      <c r="EHE26" s="411"/>
      <c r="EHM26" s="411"/>
      <c r="EHU26" s="411"/>
      <c r="EIC26" s="411"/>
      <c r="EIK26" s="411"/>
      <c r="EIS26" s="411"/>
      <c r="EJA26" s="411"/>
      <c r="EJI26" s="411"/>
      <c r="EJQ26" s="411"/>
      <c r="EJY26" s="411"/>
      <c r="EKG26" s="411"/>
      <c r="EKO26" s="411"/>
      <c r="EKW26" s="411"/>
      <c r="ELE26" s="411"/>
      <c r="ELM26" s="411"/>
      <c r="ELU26" s="411"/>
      <c r="EMC26" s="411"/>
      <c r="EMK26" s="411"/>
      <c r="EMS26" s="411"/>
      <c r="ENA26" s="411"/>
      <c r="ENI26" s="411"/>
      <c r="ENQ26" s="411"/>
      <c r="ENY26" s="411"/>
      <c r="EOG26" s="411"/>
      <c r="EOO26" s="411"/>
      <c r="EOW26" s="411"/>
      <c r="EPE26" s="411"/>
      <c r="EPM26" s="411"/>
      <c r="EPU26" s="411"/>
      <c r="EQC26" s="411"/>
      <c r="EQK26" s="411"/>
      <c r="EQS26" s="411"/>
      <c r="ERA26" s="411"/>
      <c r="ERI26" s="411"/>
      <c r="ERQ26" s="411"/>
      <c r="ERY26" s="411"/>
      <c r="ESG26" s="411"/>
      <c r="ESO26" s="411"/>
      <c r="ESW26" s="411"/>
      <c r="ETE26" s="411"/>
      <c r="ETM26" s="411"/>
      <c r="ETU26" s="411"/>
      <c r="EUC26" s="411"/>
      <c r="EUK26" s="411"/>
      <c r="EUS26" s="411"/>
      <c r="EVA26" s="411"/>
      <c r="EVI26" s="411"/>
      <c r="EVQ26" s="411"/>
      <c r="EVY26" s="411"/>
      <c r="EWG26" s="411"/>
      <c r="EWO26" s="411"/>
      <c r="EWW26" s="411"/>
      <c r="EXE26" s="411"/>
      <c r="EXM26" s="411"/>
      <c r="EXU26" s="411"/>
      <c r="EYC26" s="411"/>
      <c r="EYK26" s="411"/>
      <c r="EYS26" s="411"/>
      <c r="EZA26" s="411"/>
      <c r="EZI26" s="411"/>
      <c r="EZQ26" s="411"/>
      <c r="EZY26" s="411"/>
      <c r="FAG26" s="411"/>
      <c r="FAO26" s="411"/>
      <c r="FAW26" s="411"/>
      <c r="FBE26" s="411"/>
      <c r="FBM26" s="411"/>
      <c r="FBU26" s="411"/>
      <c r="FCC26" s="411"/>
      <c r="FCK26" s="411"/>
      <c r="FCS26" s="411"/>
      <c r="FDA26" s="411"/>
      <c r="FDI26" s="411"/>
      <c r="FDQ26" s="411"/>
      <c r="FDY26" s="411"/>
      <c r="FEG26" s="411"/>
      <c r="FEO26" s="411"/>
      <c r="FEW26" s="411"/>
      <c r="FFE26" s="411"/>
      <c r="FFM26" s="411"/>
      <c r="FFU26" s="411"/>
      <c r="FGC26" s="411"/>
      <c r="FGK26" s="411"/>
      <c r="FGS26" s="411"/>
      <c r="FHA26" s="411"/>
      <c r="FHI26" s="411"/>
      <c r="FHQ26" s="411"/>
      <c r="FHY26" s="411"/>
      <c r="FIG26" s="411"/>
      <c r="FIO26" s="411"/>
      <c r="FIW26" s="411"/>
      <c r="FJE26" s="411"/>
      <c r="FJM26" s="411"/>
      <c r="FJU26" s="411"/>
      <c r="FKC26" s="411"/>
      <c r="FKK26" s="411"/>
      <c r="FKS26" s="411"/>
      <c r="FLA26" s="411"/>
      <c r="FLI26" s="411"/>
      <c r="FLQ26" s="411"/>
      <c r="FLY26" s="411"/>
      <c r="FMG26" s="411"/>
      <c r="FMO26" s="411"/>
      <c r="FMW26" s="411"/>
      <c r="FNE26" s="411"/>
      <c r="FNM26" s="411"/>
      <c r="FNU26" s="411"/>
      <c r="FOC26" s="411"/>
      <c r="FOK26" s="411"/>
      <c r="FOS26" s="411"/>
      <c r="FPA26" s="411"/>
      <c r="FPI26" s="411"/>
      <c r="FPQ26" s="411"/>
      <c r="FPY26" s="411"/>
      <c r="FQG26" s="411"/>
      <c r="FQO26" s="411"/>
      <c r="FQW26" s="411"/>
      <c r="FRE26" s="411"/>
      <c r="FRM26" s="411"/>
      <c r="FRU26" s="411"/>
      <c r="FSC26" s="411"/>
      <c r="FSK26" s="411"/>
      <c r="FSS26" s="411"/>
      <c r="FTA26" s="411"/>
      <c r="FTI26" s="411"/>
      <c r="FTQ26" s="411"/>
      <c r="FTY26" s="411"/>
      <c r="FUG26" s="411"/>
      <c r="FUO26" s="411"/>
      <c r="FUW26" s="411"/>
      <c r="FVE26" s="411"/>
      <c r="FVM26" s="411"/>
      <c r="FVU26" s="411"/>
      <c r="FWC26" s="411"/>
      <c r="FWK26" s="411"/>
      <c r="FWS26" s="411"/>
      <c r="FXA26" s="411"/>
      <c r="FXI26" s="411"/>
      <c r="FXQ26" s="411"/>
      <c r="FXY26" s="411"/>
      <c r="FYG26" s="411"/>
      <c r="FYO26" s="411"/>
      <c r="FYW26" s="411"/>
      <c r="FZE26" s="411"/>
      <c r="FZM26" s="411"/>
      <c r="FZU26" s="411"/>
      <c r="GAC26" s="411"/>
      <c r="GAK26" s="411"/>
      <c r="GAS26" s="411"/>
      <c r="GBA26" s="411"/>
      <c r="GBI26" s="411"/>
      <c r="GBQ26" s="411"/>
      <c r="GBY26" s="411"/>
      <c r="GCG26" s="411"/>
      <c r="GCO26" s="411"/>
      <c r="GCW26" s="411"/>
      <c r="GDE26" s="411"/>
      <c r="GDM26" s="411"/>
      <c r="GDU26" s="411"/>
      <c r="GEC26" s="411"/>
      <c r="GEK26" s="411"/>
      <c r="GES26" s="411"/>
      <c r="GFA26" s="411"/>
      <c r="GFI26" s="411"/>
      <c r="GFQ26" s="411"/>
      <c r="GFY26" s="411"/>
      <c r="GGG26" s="411"/>
      <c r="GGO26" s="411"/>
      <c r="GGW26" s="411"/>
      <c r="GHE26" s="411"/>
      <c r="GHM26" s="411"/>
      <c r="GHU26" s="411"/>
      <c r="GIC26" s="411"/>
      <c r="GIK26" s="411"/>
      <c r="GIS26" s="411"/>
      <c r="GJA26" s="411"/>
      <c r="GJI26" s="411"/>
      <c r="GJQ26" s="411"/>
      <c r="GJY26" s="411"/>
      <c r="GKG26" s="411"/>
      <c r="GKO26" s="411"/>
      <c r="GKW26" s="411"/>
      <c r="GLE26" s="411"/>
      <c r="GLM26" s="411"/>
      <c r="GLU26" s="411"/>
      <c r="GMC26" s="411"/>
      <c r="GMK26" s="411"/>
      <c r="GMS26" s="411"/>
      <c r="GNA26" s="411"/>
      <c r="GNI26" s="411"/>
      <c r="GNQ26" s="411"/>
      <c r="GNY26" s="411"/>
      <c r="GOG26" s="411"/>
      <c r="GOO26" s="411"/>
      <c r="GOW26" s="411"/>
      <c r="GPE26" s="411"/>
      <c r="GPM26" s="411"/>
      <c r="GPU26" s="411"/>
      <c r="GQC26" s="411"/>
      <c r="GQK26" s="411"/>
      <c r="GQS26" s="411"/>
      <c r="GRA26" s="411"/>
      <c r="GRI26" s="411"/>
      <c r="GRQ26" s="411"/>
      <c r="GRY26" s="411"/>
      <c r="GSG26" s="411"/>
      <c r="GSO26" s="411"/>
      <c r="GSW26" s="411"/>
      <c r="GTE26" s="411"/>
      <c r="GTM26" s="411"/>
      <c r="GTU26" s="411"/>
      <c r="GUC26" s="411"/>
      <c r="GUK26" s="411"/>
      <c r="GUS26" s="411"/>
      <c r="GVA26" s="411"/>
      <c r="GVI26" s="411"/>
      <c r="GVQ26" s="411"/>
      <c r="GVY26" s="411"/>
      <c r="GWG26" s="411"/>
      <c r="GWO26" s="411"/>
      <c r="GWW26" s="411"/>
      <c r="GXE26" s="411"/>
      <c r="GXM26" s="411"/>
      <c r="GXU26" s="411"/>
      <c r="GYC26" s="411"/>
      <c r="GYK26" s="411"/>
      <c r="GYS26" s="411"/>
      <c r="GZA26" s="411"/>
      <c r="GZI26" s="411"/>
      <c r="GZQ26" s="411"/>
      <c r="GZY26" s="411"/>
      <c r="HAG26" s="411"/>
      <c r="HAO26" s="411"/>
      <c r="HAW26" s="411"/>
      <c r="HBE26" s="411"/>
      <c r="HBM26" s="411"/>
      <c r="HBU26" s="411"/>
      <c r="HCC26" s="411"/>
      <c r="HCK26" s="411"/>
      <c r="HCS26" s="411"/>
      <c r="HDA26" s="411"/>
      <c r="HDI26" s="411"/>
      <c r="HDQ26" s="411"/>
      <c r="HDY26" s="411"/>
      <c r="HEG26" s="411"/>
      <c r="HEO26" s="411"/>
      <c r="HEW26" s="411"/>
      <c r="HFE26" s="411"/>
      <c r="HFM26" s="411"/>
      <c r="HFU26" s="411"/>
      <c r="HGC26" s="411"/>
      <c r="HGK26" s="411"/>
      <c r="HGS26" s="411"/>
      <c r="HHA26" s="411"/>
      <c r="HHI26" s="411"/>
      <c r="HHQ26" s="411"/>
      <c r="HHY26" s="411"/>
      <c r="HIG26" s="411"/>
      <c r="HIO26" s="411"/>
      <c r="HIW26" s="411"/>
      <c r="HJE26" s="411"/>
      <c r="HJM26" s="411"/>
      <c r="HJU26" s="411"/>
      <c r="HKC26" s="411"/>
      <c r="HKK26" s="411"/>
      <c r="HKS26" s="411"/>
      <c r="HLA26" s="411"/>
      <c r="HLI26" s="411"/>
      <c r="HLQ26" s="411"/>
      <c r="HLY26" s="411"/>
      <c r="HMG26" s="411"/>
      <c r="HMO26" s="411"/>
      <c r="HMW26" s="411"/>
      <c r="HNE26" s="411"/>
      <c r="HNM26" s="411"/>
      <c r="HNU26" s="411"/>
      <c r="HOC26" s="411"/>
      <c r="HOK26" s="411"/>
      <c r="HOS26" s="411"/>
      <c r="HPA26" s="411"/>
      <c r="HPI26" s="411"/>
      <c r="HPQ26" s="411"/>
      <c r="HPY26" s="411"/>
      <c r="HQG26" s="411"/>
      <c r="HQO26" s="411"/>
      <c r="HQW26" s="411"/>
      <c r="HRE26" s="411"/>
      <c r="HRM26" s="411"/>
      <c r="HRU26" s="411"/>
      <c r="HSC26" s="411"/>
      <c r="HSK26" s="411"/>
      <c r="HSS26" s="411"/>
      <c r="HTA26" s="411"/>
      <c r="HTI26" s="411"/>
      <c r="HTQ26" s="411"/>
      <c r="HTY26" s="411"/>
      <c r="HUG26" s="411"/>
      <c r="HUO26" s="411"/>
      <c r="HUW26" s="411"/>
      <c r="HVE26" s="411"/>
      <c r="HVM26" s="411"/>
      <c r="HVU26" s="411"/>
      <c r="HWC26" s="411"/>
      <c r="HWK26" s="411"/>
      <c r="HWS26" s="411"/>
      <c r="HXA26" s="411"/>
      <c r="HXI26" s="411"/>
      <c r="HXQ26" s="411"/>
      <c r="HXY26" s="411"/>
      <c r="HYG26" s="411"/>
      <c r="HYO26" s="411"/>
      <c r="HYW26" s="411"/>
      <c r="HZE26" s="411"/>
      <c r="HZM26" s="411"/>
      <c r="HZU26" s="411"/>
      <c r="IAC26" s="411"/>
      <c r="IAK26" s="411"/>
      <c r="IAS26" s="411"/>
      <c r="IBA26" s="411"/>
      <c r="IBI26" s="411"/>
      <c r="IBQ26" s="411"/>
      <c r="IBY26" s="411"/>
      <c r="ICG26" s="411"/>
      <c r="ICO26" s="411"/>
      <c r="ICW26" s="411"/>
      <c r="IDE26" s="411"/>
      <c r="IDM26" s="411"/>
      <c r="IDU26" s="411"/>
      <c r="IEC26" s="411"/>
      <c r="IEK26" s="411"/>
      <c r="IES26" s="411"/>
      <c r="IFA26" s="411"/>
      <c r="IFI26" s="411"/>
      <c r="IFQ26" s="411"/>
      <c r="IFY26" s="411"/>
      <c r="IGG26" s="411"/>
      <c r="IGO26" s="411"/>
      <c r="IGW26" s="411"/>
      <c r="IHE26" s="411"/>
      <c r="IHM26" s="411"/>
      <c r="IHU26" s="411"/>
      <c r="IIC26" s="411"/>
      <c r="IIK26" s="411"/>
      <c r="IIS26" s="411"/>
      <c r="IJA26" s="411"/>
      <c r="IJI26" s="411"/>
      <c r="IJQ26" s="411"/>
      <c r="IJY26" s="411"/>
      <c r="IKG26" s="411"/>
      <c r="IKO26" s="411"/>
      <c r="IKW26" s="411"/>
      <c r="ILE26" s="411"/>
      <c r="ILM26" s="411"/>
      <c r="ILU26" s="411"/>
      <c r="IMC26" s="411"/>
      <c r="IMK26" s="411"/>
      <c r="IMS26" s="411"/>
      <c r="INA26" s="411"/>
      <c r="INI26" s="411"/>
      <c r="INQ26" s="411"/>
      <c r="INY26" s="411"/>
      <c r="IOG26" s="411"/>
      <c r="IOO26" s="411"/>
      <c r="IOW26" s="411"/>
      <c r="IPE26" s="411"/>
      <c r="IPM26" s="411"/>
      <c r="IPU26" s="411"/>
      <c r="IQC26" s="411"/>
      <c r="IQK26" s="411"/>
      <c r="IQS26" s="411"/>
      <c r="IRA26" s="411"/>
      <c r="IRI26" s="411"/>
      <c r="IRQ26" s="411"/>
      <c r="IRY26" s="411"/>
      <c r="ISG26" s="411"/>
      <c r="ISO26" s="411"/>
      <c r="ISW26" s="411"/>
      <c r="ITE26" s="411"/>
      <c r="ITM26" s="411"/>
      <c r="ITU26" s="411"/>
      <c r="IUC26" s="411"/>
      <c r="IUK26" s="411"/>
      <c r="IUS26" s="411"/>
      <c r="IVA26" s="411"/>
      <c r="IVI26" s="411"/>
      <c r="IVQ26" s="411"/>
      <c r="IVY26" s="411"/>
      <c r="IWG26" s="411"/>
      <c r="IWO26" s="411"/>
      <c r="IWW26" s="411"/>
      <c r="IXE26" s="411"/>
      <c r="IXM26" s="411"/>
      <c r="IXU26" s="411"/>
      <c r="IYC26" s="411"/>
      <c r="IYK26" s="411"/>
      <c r="IYS26" s="411"/>
      <c r="IZA26" s="411"/>
      <c r="IZI26" s="411"/>
      <c r="IZQ26" s="411"/>
      <c r="IZY26" s="411"/>
      <c r="JAG26" s="411"/>
      <c r="JAO26" s="411"/>
      <c r="JAW26" s="411"/>
      <c r="JBE26" s="411"/>
      <c r="JBM26" s="411"/>
      <c r="JBU26" s="411"/>
      <c r="JCC26" s="411"/>
      <c r="JCK26" s="411"/>
      <c r="JCS26" s="411"/>
      <c r="JDA26" s="411"/>
      <c r="JDI26" s="411"/>
      <c r="JDQ26" s="411"/>
      <c r="JDY26" s="411"/>
      <c r="JEG26" s="411"/>
      <c r="JEO26" s="411"/>
      <c r="JEW26" s="411"/>
      <c r="JFE26" s="411"/>
      <c r="JFM26" s="411"/>
      <c r="JFU26" s="411"/>
      <c r="JGC26" s="411"/>
      <c r="JGK26" s="411"/>
      <c r="JGS26" s="411"/>
      <c r="JHA26" s="411"/>
      <c r="JHI26" s="411"/>
      <c r="JHQ26" s="411"/>
      <c r="JHY26" s="411"/>
      <c r="JIG26" s="411"/>
      <c r="JIO26" s="411"/>
      <c r="JIW26" s="411"/>
      <c r="JJE26" s="411"/>
      <c r="JJM26" s="411"/>
      <c r="JJU26" s="411"/>
      <c r="JKC26" s="411"/>
      <c r="JKK26" s="411"/>
      <c r="JKS26" s="411"/>
      <c r="JLA26" s="411"/>
      <c r="JLI26" s="411"/>
      <c r="JLQ26" s="411"/>
      <c r="JLY26" s="411"/>
      <c r="JMG26" s="411"/>
      <c r="JMO26" s="411"/>
      <c r="JMW26" s="411"/>
      <c r="JNE26" s="411"/>
      <c r="JNM26" s="411"/>
      <c r="JNU26" s="411"/>
      <c r="JOC26" s="411"/>
      <c r="JOK26" s="411"/>
      <c r="JOS26" s="411"/>
      <c r="JPA26" s="411"/>
      <c r="JPI26" s="411"/>
      <c r="JPQ26" s="411"/>
      <c r="JPY26" s="411"/>
      <c r="JQG26" s="411"/>
      <c r="JQO26" s="411"/>
      <c r="JQW26" s="411"/>
      <c r="JRE26" s="411"/>
      <c r="JRM26" s="411"/>
      <c r="JRU26" s="411"/>
      <c r="JSC26" s="411"/>
      <c r="JSK26" s="411"/>
      <c r="JSS26" s="411"/>
      <c r="JTA26" s="411"/>
      <c r="JTI26" s="411"/>
      <c r="JTQ26" s="411"/>
      <c r="JTY26" s="411"/>
      <c r="JUG26" s="411"/>
      <c r="JUO26" s="411"/>
      <c r="JUW26" s="411"/>
      <c r="JVE26" s="411"/>
      <c r="JVM26" s="411"/>
      <c r="JVU26" s="411"/>
      <c r="JWC26" s="411"/>
      <c r="JWK26" s="411"/>
      <c r="JWS26" s="411"/>
      <c r="JXA26" s="411"/>
      <c r="JXI26" s="411"/>
      <c r="JXQ26" s="411"/>
      <c r="JXY26" s="411"/>
      <c r="JYG26" s="411"/>
      <c r="JYO26" s="411"/>
      <c r="JYW26" s="411"/>
      <c r="JZE26" s="411"/>
      <c r="JZM26" s="411"/>
      <c r="JZU26" s="411"/>
      <c r="KAC26" s="411"/>
      <c r="KAK26" s="411"/>
      <c r="KAS26" s="411"/>
      <c r="KBA26" s="411"/>
      <c r="KBI26" s="411"/>
      <c r="KBQ26" s="411"/>
      <c r="KBY26" s="411"/>
      <c r="KCG26" s="411"/>
      <c r="KCO26" s="411"/>
      <c r="KCW26" s="411"/>
      <c r="KDE26" s="411"/>
      <c r="KDM26" s="411"/>
      <c r="KDU26" s="411"/>
      <c r="KEC26" s="411"/>
      <c r="KEK26" s="411"/>
      <c r="KES26" s="411"/>
      <c r="KFA26" s="411"/>
      <c r="KFI26" s="411"/>
      <c r="KFQ26" s="411"/>
      <c r="KFY26" s="411"/>
      <c r="KGG26" s="411"/>
      <c r="KGO26" s="411"/>
      <c r="KGW26" s="411"/>
      <c r="KHE26" s="411"/>
      <c r="KHM26" s="411"/>
      <c r="KHU26" s="411"/>
      <c r="KIC26" s="411"/>
      <c r="KIK26" s="411"/>
      <c r="KIS26" s="411"/>
      <c r="KJA26" s="411"/>
      <c r="KJI26" s="411"/>
      <c r="KJQ26" s="411"/>
      <c r="KJY26" s="411"/>
      <c r="KKG26" s="411"/>
      <c r="KKO26" s="411"/>
      <c r="KKW26" s="411"/>
      <c r="KLE26" s="411"/>
      <c r="KLM26" s="411"/>
      <c r="KLU26" s="411"/>
      <c r="KMC26" s="411"/>
      <c r="KMK26" s="411"/>
      <c r="KMS26" s="411"/>
      <c r="KNA26" s="411"/>
      <c r="KNI26" s="411"/>
      <c r="KNQ26" s="411"/>
      <c r="KNY26" s="411"/>
      <c r="KOG26" s="411"/>
      <c r="KOO26" s="411"/>
      <c r="KOW26" s="411"/>
      <c r="KPE26" s="411"/>
      <c r="KPM26" s="411"/>
      <c r="KPU26" s="411"/>
      <c r="KQC26" s="411"/>
      <c r="KQK26" s="411"/>
      <c r="KQS26" s="411"/>
      <c r="KRA26" s="411"/>
      <c r="KRI26" s="411"/>
      <c r="KRQ26" s="411"/>
      <c r="KRY26" s="411"/>
      <c r="KSG26" s="411"/>
      <c r="KSO26" s="411"/>
      <c r="KSW26" s="411"/>
      <c r="KTE26" s="411"/>
      <c r="KTM26" s="411"/>
      <c r="KTU26" s="411"/>
      <c r="KUC26" s="411"/>
      <c r="KUK26" s="411"/>
      <c r="KUS26" s="411"/>
      <c r="KVA26" s="411"/>
      <c r="KVI26" s="411"/>
      <c r="KVQ26" s="411"/>
      <c r="KVY26" s="411"/>
      <c r="KWG26" s="411"/>
      <c r="KWO26" s="411"/>
      <c r="KWW26" s="411"/>
      <c r="KXE26" s="411"/>
      <c r="KXM26" s="411"/>
      <c r="KXU26" s="411"/>
      <c r="KYC26" s="411"/>
      <c r="KYK26" s="411"/>
      <c r="KYS26" s="411"/>
      <c r="KZA26" s="411"/>
      <c r="KZI26" s="411"/>
      <c r="KZQ26" s="411"/>
      <c r="KZY26" s="411"/>
      <c r="LAG26" s="411"/>
      <c r="LAO26" s="411"/>
      <c r="LAW26" s="411"/>
      <c r="LBE26" s="411"/>
      <c r="LBM26" s="411"/>
      <c r="LBU26" s="411"/>
      <c r="LCC26" s="411"/>
      <c r="LCK26" s="411"/>
      <c r="LCS26" s="411"/>
      <c r="LDA26" s="411"/>
      <c r="LDI26" s="411"/>
      <c r="LDQ26" s="411"/>
      <c r="LDY26" s="411"/>
      <c r="LEG26" s="411"/>
      <c r="LEO26" s="411"/>
      <c r="LEW26" s="411"/>
      <c r="LFE26" s="411"/>
      <c r="LFM26" s="411"/>
      <c r="LFU26" s="411"/>
      <c r="LGC26" s="411"/>
      <c r="LGK26" s="411"/>
      <c r="LGS26" s="411"/>
      <c r="LHA26" s="411"/>
      <c r="LHI26" s="411"/>
      <c r="LHQ26" s="411"/>
      <c r="LHY26" s="411"/>
      <c r="LIG26" s="411"/>
      <c r="LIO26" s="411"/>
      <c r="LIW26" s="411"/>
      <c r="LJE26" s="411"/>
      <c r="LJM26" s="411"/>
      <c r="LJU26" s="411"/>
      <c r="LKC26" s="411"/>
      <c r="LKK26" s="411"/>
      <c r="LKS26" s="411"/>
      <c r="LLA26" s="411"/>
      <c r="LLI26" s="411"/>
      <c r="LLQ26" s="411"/>
      <c r="LLY26" s="411"/>
      <c r="LMG26" s="411"/>
      <c r="LMO26" s="411"/>
      <c r="LMW26" s="411"/>
      <c r="LNE26" s="411"/>
      <c r="LNM26" s="411"/>
      <c r="LNU26" s="411"/>
      <c r="LOC26" s="411"/>
      <c r="LOK26" s="411"/>
      <c r="LOS26" s="411"/>
      <c r="LPA26" s="411"/>
      <c r="LPI26" s="411"/>
      <c r="LPQ26" s="411"/>
      <c r="LPY26" s="411"/>
      <c r="LQG26" s="411"/>
      <c r="LQO26" s="411"/>
      <c r="LQW26" s="411"/>
      <c r="LRE26" s="411"/>
      <c r="LRM26" s="411"/>
      <c r="LRU26" s="411"/>
      <c r="LSC26" s="411"/>
      <c r="LSK26" s="411"/>
      <c r="LSS26" s="411"/>
      <c r="LTA26" s="411"/>
      <c r="LTI26" s="411"/>
      <c r="LTQ26" s="411"/>
      <c r="LTY26" s="411"/>
      <c r="LUG26" s="411"/>
      <c r="LUO26" s="411"/>
      <c r="LUW26" s="411"/>
      <c r="LVE26" s="411"/>
      <c r="LVM26" s="411"/>
      <c r="LVU26" s="411"/>
      <c r="LWC26" s="411"/>
      <c r="LWK26" s="411"/>
      <c r="LWS26" s="411"/>
      <c r="LXA26" s="411"/>
      <c r="LXI26" s="411"/>
      <c r="LXQ26" s="411"/>
      <c r="LXY26" s="411"/>
      <c r="LYG26" s="411"/>
      <c r="LYO26" s="411"/>
      <c r="LYW26" s="411"/>
      <c r="LZE26" s="411"/>
      <c r="LZM26" s="411"/>
      <c r="LZU26" s="411"/>
      <c r="MAC26" s="411"/>
      <c r="MAK26" s="411"/>
      <c r="MAS26" s="411"/>
      <c r="MBA26" s="411"/>
      <c r="MBI26" s="411"/>
      <c r="MBQ26" s="411"/>
      <c r="MBY26" s="411"/>
      <c r="MCG26" s="411"/>
      <c r="MCO26" s="411"/>
      <c r="MCW26" s="411"/>
      <c r="MDE26" s="411"/>
      <c r="MDM26" s="411"/>
      <c r="MDU26" s="411"/>
      <c r="MEC26" s="411"/>
      <c r="MEK26" s="411"/>
      <c r="MES26" s="411"/>
      <c r="MFA26" s="411"/>
      <c r="MFI26" s="411"/>
      <c r="MFQ26" s="411"/>
      <c r="MFY26" s="411"/>
      <c r="MGG26" s="411"/>
      <c r="MGO26" s="411"/>
      <c r="MGW26" s="411"/>
      <c r="MHE26" s="411"/>
      <c r="MHM26" s="411"/>
      <c r="MHU26" s="411"/>
      <c r="MIC26" s="411"/>
      <c r="MIK26" s="411"/>
      <c r="MIS26" s="411"/>
      <c r="MJA26" s="411"/>
      <c r="MJI26" s="411"/>
      <c r="MJQ26" s="411"/>
      <c r="MJY26" s="411"/>
      <c r="MKG26" s="411"/>
      <c r="MKO26" s="411"/>
      <c r="MKW26" s="411"/>
      <c r="MLE26" s="411"/>
      <c r="MLM26" s="411"/>
      <c r="MLU26" s="411"/>
      <c r="MMC26" s="411"/>
      <c r="MMK26" s="411"/>
      <c r="MMS26" s="411"/>
      <c r="MNA26" s="411"/>
      <c r="MNI26" s="411"/>
      <c r="MNQ26" s="411"/>
      <c r="MNY26" s="411"/>
      <c r="MOG26" s="411"/>
      <c r="MOO26" s="411"/>
      <c r="MOW26" s="411"/>
      <c r="MPE26" s="411"/>
      <c r="MPM26" s="411"/>
      <c r="MPU26" s="411"/>
      <c r="MQC26" s="411"/>
      <c r="MQK26" s="411"/>
      <c r="MQS26" s="411"/>
      <c r="MRA26" s="411"/>
      <c r="MRI26" s="411"/>
      <c r="MRQ26" s="411"/>
      <c r="MRY26" s="411"/>
      <c r="MSG26" s="411"/>
      <c r="MSO26" s="411"/>
      <c r="MSW26" s="411"/>
      <c r="MTE26" s="411"/>
      <c r="MTM26" s="411"/>
      <c r="MTU26" s="411"/>
      <c r="MUC26" s="411"/>
      <c r="MUK26" s="411"/>
      <c r="MUS26" s="411"/>
      <c r="MVA26" s="411"/>
      <c r="MVI26" s="411"/>
      <c r="MVQ26" s="411"/>
      <c r="MVY26" s="411"/>
      <c r="MWG26" s="411"/>
      <c r="MWO26" s="411"/>
      <c r="MWW26" s="411"/>
      <c r="MXE26" s="411"/>
      <c r="MXM26" s="411"/>
      <c r="MXU26" s="411"/>
      <c r="MYC26" s="411"/>
      <c r="MYK26" s="411"/>
      <c r="MYS26" s="411"/>
      <c r="MZA26" s="411"/>
      <c r="MZI26" s="411"/>
      <c r="MZQ26" s="411"/>
      <c r="MZY26" s="411"/>
      <c r="NAG26" s="411"/>
      <c r="NAO26" s="411"/>
      <c r="NAW26" s="411"/>
      <c r="NBE26" s="411"/>
      <c r="NBM26" s="411"/>
      <c r="NBU26" s="411"/>
      <c r="NCC26" s="411"/>
      <c r="NCK26" s="411"/>
      <c r="NCS26" s="411"/>
      <c r="NDA26" s="411"/>
      <c r="NDI26" s="411"/>
      <c r="NDQ26" s="411"/>
      <c r="NDY26" s="411"/>
      <c r="NEG26" s="411"/>
      <c r="NEO26" s="411"/>
      <c r="NEW26" s="411"/>
      <c r="NFE26" s="411"/>
      <c r="NFM26" s="411"/>
      <c r="NFU26" s="411"/>
      <c r="NGC26" s="411"/>
      <c r="NGK26" s="411"/>
      <c r="NGS26" s="411"/>
      <c r="NHA26" s="411"/>
      <c r="NHI26" s="411"/>
      <c r="NHQ26" s="411"/>
      <c r="NHY26" s="411"/>
      <c r="NIG26" s="411"/>
      <c r="NIO26" s="411"/>
      <c r="NIW26" s="411"/>
      <c r="NJE26" s="411"/>
      <c r="NJM26" s="411"/>
      <c r="NJU26" s="411"/>
      <c r="NKC26" s="411"/>
      <c r="NKK26" s="411"/>
      <c r="NKS26" s="411"/>
      <c r="NLA26" s="411"/>
      <c r="NLI26" s="411"/>
      <c r="NLQ26" s="411"/>
      <c r="NLY26" s="411"/>
      <c r="NMG26" s="411"/>
      <c r="NMO26" s="411"/>
      <c r="NMW26" s="411"/>
      <c r="NNE26" s="411"/>
      <c r="NNM26" s="411"/>
      <c r="NNU26" s="411"/>
      <c r="NOC26" s="411"/>
      <c r="NOK26" s="411"/>
      <c r="NOS26" s="411"/>
      <c r="NPA26" s="411"/>
      <c r="NPI26" s="411"/>
      <c r="NPQ26" s="411"/>
      <c r="NPY26" s="411"/>
      <c r="NQG26" s="411"/>
      <c r="NQO26" s="411"/>
      <c r="NQW26" s="411"/>
      <c r="NRE26" s="411"/>
      <c r="NRM26" s="411"/>
      <c r="NRU26" s="411"/>
      <c r="NSC26" s="411"/>
      <c r="NSK26" s="411"/>
      <c r="NSS26" s="411"/>
      <c r="NTA26" s="411"/>
      <c r="NTI26" s="411"/>
      <c r="NTQ26" s="411"/>
      <c r="NTY26" s="411"/>
      <c r="NUG26" s="411"/>
      <c r="NUO26" s="411"/>
      <c r="NUW26" s="411"/>
      <c r="NVE26" s="411"/>
      <c r="NVM26" s="411"/>
      <c r="NVU26" s="411"/>
      <c r="NWC26" s="411"/>
      <c r="NWK26" s="411"/>
      <c r="NWS26" s="411"/>
      <c r="NXA26" s="411"/>
      <c r="NXI26" s="411"/>
      <c r="NXQ26" s="411"/>
      <c r="NXY26" s="411"/>
      <c r="NYG26" s="411"/>
      <c r="NYO26" s="411"/>
      <c r="NYW26" s="411"/>
      <c r="NZE26" s="411"/>
      <c r="NZM26" s="411"/>
      <c r="NZU26" s="411"/>
      <c r="OAC26" s="411"/>
      <c r="OAK26" s="411"/>
      <c r="OAS26" s="411"/>
      <c r="OBA26" s="411"/>
      <c r="OBI26" s="411"/>
      <c r="OBQ26" s="411"/>
      <c r="OBY26" s="411"/>
      <c r="OCG26" s="411"/>
      <c r="OCO26" s="411"/>
      <c r="OCW26" s="411"/>
      <c r="ODE26" s="411"/>
      <c r="ODM26" s="411"/>
      <c r="ODU26" s="411"/>
      <c r="OEC26" s="411"/>
      <c r="OEK26" s="411"/>
      <c r="OES26" s="411"/>
      <c r="OFA26" s="411"/>
      <c r="OFI26" s="411"/>
      <c r="OFQ26" s="411"/>
      <c r="OFY26" s="411"/>
      <c r="OGG26" s="411"/>
      <c r="OGO26" s="411"/>
      <c r="OGW26" s="411"/>
      <c r="OHE26" s="411"/>
      <c r="OHM26" s="411"/>
      <c r="OHU26" s="411"/>
      <c r="OIC26" s="411"/>
      <c r="OIK26" s="411"/>
      <c r="OIS26" s="411"/>
      <c r="OJA26" s="411"/>
      <c r="OJI26" s="411"/>
      <c r="OJQ26" s="411"/>
      <c r="OJY26" s="411"/>
      <c r="OKG26" s="411"/>
      <c r="OKO26" s="411"/>
      <c r="OKW26" s="411"/>
      <c r="OLE26" s="411"/>
      <c r="OLM26" s="411"/>
      <c r="OLU26" s="411"/>
      <c r="OMC26" s="411"/>
      <c r="OMK26" s="411"/>
      <c r="OMS26" s="411"/>
      <c r="ONA26" s="411"/>
      <c r="ONI26" s="411"/>
      <c r="ONQ26" s="411"/>
      <c r="ONY26" s="411"/>
      <c r="OOG26" s="411"/>
      <c r="OOO26" s="411"/>
      <c r="OOW26" s="411"/>
      <c r="OPE26" s="411"/>
      <c r="OPM26" s="411"/>
      <c r="OPU26" s="411"/>
      <c r="OQC26" s="411"/>
      <c r="OQK26" s="411"/>
      <c r="OQS26" s="411"/>
      <c r="ORA26" s="411"/>
      <c r="ORI26" s="411"/>
      <c r="ORQ26" s="411"/>
      <c r="ORY26" s="411"/>
      <c r="OSG26" s="411"/>
      <c r="OSO26" s="411"/>
      <c r="OSW26" s="411"/>
      <c r="OTE26" s="411"/>
      <c r="OTM26" s="411"/>
      <c r="OTU26" s="411"/>
      <c r="OUC26" s="411"/>
      <c r="OUK26" s="411"/>
      <c r="OUS26" s="411"/>
      <c r="OVA26" s="411"/>
      <c r="OVI26" s="411"/>
      <c r="OVQ26" s="411"/>
      <c r="OVY26" s="411"/>
      <c r="OWG26" s="411"/>
      <c r="OWO26" s="411"/>
      <c r="OWW26" s="411"/>
      <c r="OXE26" s="411"/>
      <c r="OXM26" s="411"/>
      <c r="OXU26" s="411"/>
      <c r="OYC26" s="411"/>
      <c r="OYK26" s="411"/>
      <c r="OYS26" s="411"/>
      <c r="OZA26" s="411"/>
      <c r="OZI26" s="411"/>
      <c r="OZQ26" s="411"/>
      <c r="OZY26" s="411"/>
      <c r="PAG26" s="411"/>
      <c r="PAO26" s="411"/>
      <c r="PAW26" s="411"/>
      <c r="PBE26" s="411"/>
      <c r="PBM26" s="411"/>
      <c r="PBU26" s="411"/>
      <c r="PCC26" s="411"/>
      <c r="PCK26" s="411"/>
      <c r="PCS26" s="411"/>
      <c r="PDA26" s="411"/>
      <c r="PDI26" s="411"/>
      <c r="PDQ26" s="411"/>
      <c r="PDY26" s="411"/>
      <c r="PEG26" s="411"/>
      <c r="PEO26" s="411"/>
      <c r="PEW26" s="411"/>
      <c r="PFE26" s="411"/>
      <c r="PFM26" s="411"/>
      <c r="PFU26" s="411"/>
      <c r="PGC26" s="411"/>
      <c r="PGK26" s="411"/>
      <c r="PGS26" s="411"/>
      <c r="PHA26" s="411"/>
      <c r="PHI26" s="411"/>
      <c r="PHQ26" s="411"/>
      <c r="PHY26" s="411"/>
      <c r="PIG26" s="411"/>
      <c r="PIO26" s="411"/>
      <c r="PIW26" s="411"/>
      <c r="PJE26" s="411"/>
      <c r="PJM26" s="411"/>
      <c r="PJU26" s="411"/>
      <c r="PKC26" s="411"/>
      <c r="PKK26" s="411"/>
      <c r="PKS26" s="411"/>
      <c r="PLA26" s="411"/>
      <c r="PLI26" s="411"/>
      <c r="PLQ26" s="411"/>
      <c r="PLY26" s="411"/>
      <c r="PMG26" s="411"/>
      <c r="PMO26" s="411"/>
      <c r="PMW26" s="411"/>
      <c r="PNE26" s="411"/>
      <c r="PNM26" s="411"/>
      <c r="PNU26" s="411"/>
      <c r="POC26" s="411"/>
      <c r="POK26" s="411"/>
      <c r="POS26" s="411"/>
      <c r="PPA26" s="411"/>
      <c r="PPI26" s="411"/>
      <c r="PPQ26" s="411"/>
      <c r="PPY26" s="411"/>
      <c r="PQG26" s="411"/>
      <c r="PQO26" s="411"/>
      <c r="PQW26" s="411"/>
      <c r="PRE26" s="411"/>
      <c r="PRM26" s="411"/>
      <c r="PRU26" s="411"/>
      <c r="PSC26" s="411"/>
      <c r="PSK26" s="411"/>
      <c r="PSS26" s="411"/>
      <c r="PTA26" s="411"/>
      <c r="PTI26" s="411"/>
      <c r="PTQ26" s="411"/>
      <c r="PTY26" s="411"/>
      <c r="PUG26" s="411"/>
      <c r="PUO26" s="411"/>
      <c r="PUW26" s="411"/>
      <c r="PVE26" s="411"/>
      <c r="PVM26" s="411"/>
      <c r="PVU26" s="411"/>
      <c r="PWC26" s="411"/>
      <c r="PWK26" s="411"/>
      <c r="PWS26" s="411"/>
      <c r="PXA26" s="411"/>
      <c r="PXI26" s="411"/>
      <c r="PXQ26" s="411"/>
      <c r="PXY26" s="411"/>
      <c r="PYG26" s="411"/>
      <c r="PYO26" s="411"/>
      <c r="PYW26" s="411"/>
      <c r="PZE26" s="411"/>
      <c r="PZM26" s="411"/>
      <c r="PZU26" s="411"/>
      <c r="QAC26" s="411"/>
      <c r="QAK26" s="411"/>
      <c r="QAS26" s="411"/>
      <c r="QBA26" s="411"/>
      <c r="QBI26" s="411"/>
      <c r="QBQ26" s="411"/>
      <c r="QBY26" s="411"/>
      <c r="QCG26" s="411"/>
      <c r="QCO26" s="411"/>
      <c r="QCW26" s="411"/>
      <c r="QDE26" s="411"/>
      <c r="QDM26" s="411"/>
      <c r="QDU26" s="411"/>
      <c r="QEC26" s="411"/>
      <c r="QEK26" s="411"/>
      <c r="QES26" s="411"/>
      <c r="QFA26" s="411"/>
      <c r="QFI26" s="411"/>
      <c r="QFQ26" s="411"/>
      <c r="QFY26" s="411"/>
      <c r="QGG26" s="411"/>
      <c r="QGO26" s="411"/>
      <c r="QGW26" s="411"/>
      <c r="QHE26" s="411"/>
      <c r="QHM26" s="411"/>
      <c r="QHU26" s="411"/>
      <c r="QIC26" s="411"/>
      <c r="QIK26" s="411"/>
      <c r="QIS26" s="411"/>
      <c r="QJA26" s="411"/>
      <c r="QJI26" s="411"/>
      <c r="QJQ26" s="411"/>
      <c r="QJY26" s="411"/>
      <c r="QKG26" s="411"/>
      <c r="QKO26" s="411"/>
      <c r="QKW26" s="411"/>
      <c r="QLE26" s="411"/>
      <c r="QLM26" s="411"/>
      <c r="QLU26" s="411"/>
      <c r="QMC26" s="411"/>
      <c r="QMK26" s="411"/>
      <c r="QMS26" s="411"/>
      <c r="QNA26" s="411"/>
      <c r="QNI26" s="411"/>
      <c r="QNQ26" s="411"/>
      <c r="QNY26" s="411"/>
      <c r="QOG26" s="411"/>
      <c r="QOO26" s="411"/>
      <c r="QOW26" s="411"/>
      <c r="QPE26" s="411"/>
      <c r="QPM26" s="411"/>
      <c r="QPU26" s="411"/>
      <c r="QQC26" s="411"/>
      <c r="QQK26" s="411"/>
      <c r="QQS26" s="411"/>
      <c r="QRA26" s="411"/>
      <c r="QRI26" s="411"/>
      <c r="QRQ26" s="411"/>
      <c r="QRY26" s="411"/>
      <c r="QSG26" s="411"/>
      <c r="QSO26" s="411"/>
      <c r="QSW26" s="411"/>
      <c r="QTE26" s="411"/>
      <c r="QTM26" s="411"/>
      <c r="QTU26" s="411"/>
      <c r="QUC26" s="411"/>
      <c r="QUK26" s="411"/>
      <c r="QUS26" s="411"/>
      <c r="QVA26" s="411"/>
      <c r="QVI26" s="411"/>
      <c r="QVQ26" s="411"/>
      <c r="QVY26" s="411"/>
      <c r="QWG26" s="411"/>
      <c r="QWO26" s="411"/>
      <c r="QWW26" s="411"/>
      <c r="QXE26" s="411"/>
      <c r="QXM26" s="411"/>
      <c r="QXU26" s="411"/>
      <c r="QYC26" s="411"/>
      <c r="QYK26" s="411"/>
      <c r="QYS26" s="411"/>
      <c r="QZA26" s="411"/>
      <c r="QZI26" s="411"/>
      <c r="QZQ26" s="411"/>
      <c r="QZY26" s="411"/>
      <c r="RAG26" s="411"/>
      <c r="RAO26" s="411"/>
      <c r="RAW26" s="411"/>
      <c r="RBE26" s="411"/>
      <c r="RBM26" s="411"/>
      <c r="RBU26" s="411"/>
      <c r="RCC26" s="411"/>
      <c r="RCK26" s="411"/>
      <c r="RCS26" s="411"/>
      <c r="RDA26" s="411"/>
      <c r="RDI26" s="411"/>
      <c r="RDQ26" s="411"/>
      <c r="RDY26" s="411"/>
      <c r="REG26" s="411"/>
      <c r="REO26" s="411"/>
      <c r="REW26" s="411"/>
      <c r="RFE26" s="411"/>
      <c r="RFM26" s="411"/>
      <c r="RFU26" s="411"/>
      <c r="RGC26" s="411"/>
      <c r="RGK26" s="411"/>
      <c r="RGS26" s="411"/>
      <c r="RHA26" s="411"/>
      <c r="RHI26" s="411"/>
      <c r="RHQ26" s="411"/>
      <c r="RHY26" s="411"/>
      <c r="RIG26" s="411"/>
      <c r="RIO26" s="411"/>
      <c r="RIW26" s="411"/>
      <c r="RJE26" s="411"/>
      <c r="RJM26" s="411"/>
      <c r="RJU26" s="411"/>
      <c r="RKC26" s="411"/>
      <c r="RKK26" s="411"/>
      <c r="RKS26" s="411"/>
      <c r="RLA26" s="411"/>
      <c r="RLI26" s="411"/>
      <c r="RLQ26" s="411"/>
      <c r="RLY26" s="411"/>
      <c r="RMG26" s="411"/>
      <c r="RMO26" s="411"/>
      <c r="RMW26" s="411"/>
      <c r="RNE26" s="411"/>
      <c r="RNM26" s="411"/>
      <c r="RNU26" s="411"/>
      <c r="ROC26" s="411"/>
      <c r="ROK26" s="411"/>
      <c r="ROS26" s="411"/>
      <c r="RPA26" s="411"/>
      <c r="RPI26" s="411"/>
      <c r="RPQ26" s="411"/>
      <c r="RPY26" s="411"/>
      <c r="RQG26" s="411"/>
      <c r="RQO26" s="411"/>
      <c r="RQW26" s="411"/>
      <c r="RRE26" s="411"/>
      <c r="RRM26" s="411"/>
      <c r="RRU26" s="411"/>
      <c r="RSC26" s="411"/>
      <c r="RSK26" s="411"/>
      <c r="RSS26" s="411"/>
      <c r="RTA26" s="411"/>
      <c r="RTI26" s="411"/>
      <c r="RTQ26" s="411"/>
      <c r="RTY26" s="411"/>
      <c r="RUG26" s="411"/>
      <c r="RUO26" s="411"/>
      <c r="RUW26" s="411"/>
      <c r="RVE26" s="411"/>
      <c r="RVM26" s="411"/>
      <c r="RVU26" s="411"/>
      <c r="RWC26" s="411"/>
      <c r="RWK26" s="411"/>
      <c r="RWS26" s="411"/>
      <c r="RXA26" s="411"/>
      <c r="RXI26" s="411"/>
      <c r="RXQ26" s="411"/>
      <c r="RXY26" s="411"/>
      <c r="RYG26" s="411"/>
      <c r="RYO26" s="411"/>
      <c r="RYW26" s="411"/>
      <c r="RZE26" s="411"/>
      <c r="RZM26" s="411"/>
      <c r="RZU26" s="411"/>
      <c r="SAC26" s="411"/>
      <c r="SAK26" s="411"/>
      <c r="SAS26" s="411"/>
      <c r="SBA26" s="411"/>
      <c r="SBI26" s="411"/>
      <c r="SBQ26" s="411"/>
      <c r="SBY26" s="411"/>
      <c r="SCG26" s="411"/>
      <c r="SCO26" s="411"/>
      <c r="SCW26" s="411"/>
      <c r="SDE26" s="411"/>
      <c r="SDM26" s="411"/>
      <c r="SDU26" s="411"/>
      <c r="SEC26" s="411"/>
      <c r="SEK26" s="411"/>
      <c r="SES26" s="411"/>
      <c r="SFA26" s="411"/>
      <c r="SFI26" s="411"/>
      <c r="SFQ26" s="411"/>
      <c r="SFY26" s="411"/>
      <c r="SGG26" s="411"/>
      <c r="SGO26" s="411"/>
      <c r="SGW26" s="411"/>
      <c r="SHE26" s="411"/>
      <c r="SHM26" s="411"/>
      <c r="SHU26" s="411"/>
      <c r="SIC26" s="411"/>
      <c r="SIK26" s="411"/>
      <c r="SIS26" s="411"/>
      <c r="SJA26" s="411"/>
      <c r="SJI26" s="411"/>
      <c r="SJQ26" s="411"/>
      <c r="SJY26" s="411"/>
      <c r="SKG26" s="411"/>
      <c r="SKO26" s="411"/>
      <c r="SKW26" s="411"/>
      <c r="SLE26" s="411"/>
      <c r="SLM26" s="411"/>
      <c r="SLU26" s="411"/>
      <c r="SMC26" s="411"/>
      <c r="SMK26" s="411"/>
      <c r="SMS26" s="411"/>
      <c r="SNA26" s="411"/>
      <c r="SNI26" s="411"/>
      <c r="SNQ26" s="411"/>
      <c r="SNY26" s="411"/>
      <c r="SOG26" s="411"/>
      <c r="SOO26" s="411"/>
      <c r="SOW26" s="411"/>
      <c r="SPE26" s="411"/>
      <c r="SPM26" s="411"/>
      <c r="SPU26" s="411"/>
      <c r="SQC26" s="411"/>
      <c r="SQK26" s="411"/>
      <c r="SQS26" s="411"/>
      <c r="SRA26" s="411"/>
      <c r="SRI26" s="411"/>
      <c r="SRQ26" s="411"/>
      <c r="SRY26" s="411"/>
      <c r="SSG26" s="411"/>
      <c r="SSO26" s="411"/>
      <c r="SSW26" s="411"/>
      <c r="STE26" s="411"/>
      <c r="STM26" s="411"/>
      <c r="STU26" s="411"/>
      <c r="SUC26" s="411"/>
      <c r="SUK26" s="411"/>
      <c r="SUS26" s="411"/>
      <c r="SVA26" s="411"/>
      <c r="SVI26" s="411"/>
      <c r="SVQ26" s="411"/>
      <c r="SVY26" s="411"/>
      <c r="SWG26" s="411"/>
      <c r="SWO26" s="411"/>
      <c r="SWW26" s="411"/>
      <c r="SXE26" s="411"/>
      <c r="SXM26" s="411"/>
      <c r="SXU26" s="411"/>
      <c r="SYC26" s="411"/>
      <c r="SYK26" s="411"/>
      <c r="SYS26" s="411"/>
      <c r="SZA26" s="411"/>
      <c r="SZI26" s="411"/>
      <c r="SZQ26" s="411"/>
      <c r="SZY26" s="411"/>
      <c r="TAG26" s="411"/>
      <c r="TAO26" s="411"/>
      <c r="TAW26" s="411"/>
      <c r="TBE26" s="411"/>
      <c r="TBM26" s="411"/>
      <c r="TBU26" s="411"/>
      <c r="TCC26" s="411"/>
      <c r="TCK26" s="411"/>
      <c r="TCS26" s="411"/>
      <c r="TDA26" s="411"/>
      <c r="TDI26" s="411"/>
      <c r="TDQ26" s="411"/>
      <c r="TDY26" s="411"/>
      <c r="TEG26" s="411"/>
      <c r="TEO26" s="411"/>
      <c r="TEW26" s="411"/>
      <c r="TFE26" s="411"/>
      <c r="TFM26" s="411"/>
      <c r="TFU26" s="411"/>
      <c r="TGC26" s="411"/>
      <c r="TGK26" s="411"/>
      <c r="TGS26" s="411"/>
      <c r="THA26" s="411"/>
      <c r="THI26" s="411"/>
      <c r="THQ26" s="411"/>
      <c r="THY26" s="411"/>
      <c r="TIG26" s="411"/>
      <c r="TIO26" s="411"/>
      <c r="TIW26" s="411"/>
      <c r="TJE26" s="411"/>
      <c r="TJM26" s="411"/>
      <c r="TJU26" s="411"/>
      <c r="TKC26" s="411"/>
      <c r="TKK26" s="411"/>
      <c r="TKS26" s="411"/>
      <c r="TLA26" s="411"/>
      <c r="TLI26" s="411"/>
      <c r="TLQ26" s="411"/>
      <c r="TLY26" s="411"/>
      <c r="TMG26" s="411"/>
      <c r="TMO26" s="411"/>
      <c r="TMW26" s="411"/>
      <c r="TNE26" s="411"/>
      <c r="TNM26" s="411"/>
      <c r="TNU26" s="411"/>
      <c r="TOC26" s="411"/>
      <c r="TOK26" s="411"/>
      <c r="TOS26" s="411"/>
      <c r="TPA26" s="411"/>
      <c r="TPI26" s="411"/>
      <c r="TPQ26" s="411"/>
      <c r="TPY26" s="411"/>
      <c r="TQG26" s="411"/>
      <c r="TQO26" s="411"/>
      <c r="TQW26" s="411"/>
      <c r="TRE26" s="411"/>
      <c r="TRM26" s="411"/>
      <c r="TRU26" s="411"/>
      <c r="TSC26" s="411"/>
      <c r="TSK26" s="411"/>
      <c r="TSS26" s="411"/>
      <c r="TTA26" s="411"/>
      <c r="TTI26" s="411"/>
      <c r="TTQ26" s="411"/>
      <c r="TTY26" s="411"/>
      <c r="TUG26" s="411"/>
      <c r="TUO26" s="411"/>
      <c r="TUW26" s="411"/>
      <c r="TVE26" s="411"/>
      <c r="TVM26" s="411"/>
      <c r="TVU26" s="411"/>
      <c r="TWC26" s="411"/>
      <c r="TWK26" s="411"/>
      <c r="TWS26" s="411"/>
      <c r="TXA26" s="411"/>
      <c r="TXI26" s="411"/>
      <c r="TXQ26" s="411"/>
      <c r="TXY26" s="411"/>
      <c r="TYG26" s="411"/>
      <c r="TYO26" s="411"/>
      <c r="TYW26" s="411"/>
      <c r="TZE26" s="411"/>
      <c r="TZM26" s="411"/>
      <c r="TZU26" s="411"/>
      <c r="UAC26" s="411"/>
      <c r="UAK26" s="411"/>
      <c r="UAS26" s="411"/>
      <c r="UBA26" s="411"/>
      <c r="UBI26" s="411"/>
      <c r="UBQ26" s="411"/>
      <c r="UBY26" s="411"/>
      <c r="UCG26" s="411"/>
      <c r="UCO26" s="411"/>
      <c r="UCW26" s="411"/>
      <c r="UDE26" s="411"/>
      <c r="UDM26" s="411"/>
      <c r="UDU26" s="411"/>
      <c r="UEC26" s="411"/>
      <c r="UEK26" s="411"/>
      <c r="UES26" s="411"/>
      <c r="UFA26" s="411"/>
      <c r="UFI26" s="411"/>
      <c r="UFQ26" s="411"/>
      <c r="UFY26" s="411"/>
      <c r="UGG26" s="411"/>
      <c r="UGO26" s="411"/>
      <c r="UGW26" s="411"/>
      <c r="UHE26" s="411"/>
      <c r="UHM26" s="411"/>
      <c r="UHU26" s="411"/>
      <c r="UIC26" s="411"/>
      <c r="UIK26" s="411"/>
      <c r="UIS26" s="411"/>
      <c r="UJA26" s="411"/>
      <c r="UJI26" s="411"/>
      <c r="UJQ26" s="411"/>
      <c r="UJY26" s="411"/>
      <c r="UKG26" s="411"/>
      <c r="UKO26" s="411"/>
      <c r="UKW26" s="411"/>
      <c r="ULE26" s="411"/>
      <c r="ULM26" s="411"/>
      <c r="ULU26" s="411"/>
      <c r="UMC26" s="411"/>
      <c r="UMK26" s="411"/>
      <c r="UMS26" s="411"/>
      <c r="UNA26" s="411"/>
      <c r="UNI26" s="411"/>
      <c r="UNQ26" s="411"/>
      <c r="UNY26" s="411"/>
      <c r="UOG26" s="411"/>
      <c r="UOO26" s="411"/>
      <c r="UOW26" s="411"/>
      <c r="UPE26" s="411"/>
      <c r="UPM26" s="411"/>
      <c r="UPU26" s="411"/>
      <c r="UQC26" s="411"/>
      <c r="UQK26" s="411"/>
      <c r="UQS26" s="411"/>
      <c r="URA26" s="411"/>
      <c r="URI26" s="411"/>
      <c r="URQ26" s="411"/>
      <c r="URY26" s="411"/>
      <c r="USG26" s="411"/>
      <c r="USO26" s="411"/>
      <c r="USW26" s="411"/>
      <c r="UTE26" s="411"/>
      <c r="UTM26" s="411"/>
      <c r="UTU26" s="411"/>
      <c r="UUC26" s="411"/>
      <c r="UUK26" s="411"/>
      <c r="UUS26" s="411"/>
      <c r="UVA26" s="411"/>
      <c r="UVI26" s="411"/>
      <c r="UVQ26" s="411"/>
      <c r="UVY26" s="411"/>
      <c r="UWG26" s="411"/>
      <c r="UWO26" s="411"/>
      <c r="UWW26" s="411"/>
      <c r="UXE26" s="411"/>
      <c r="UXM26" s="411"/>
      <c r="UXU26" s="411"/>
      <c r="UYC26" s="411"/>
      <c r="UYK26" s="411"/>
      <c r="UYS26" s="411"/>
      <c r="UZA26" s="411"/>
      <c r="UZI26" s="411"/>
      <c r="UZQ26" s="411"/>
      <c r="UZY26" s="411"/>
      <c r="VAG26" s="411"/>
      <c r="VAO26" s="411"/>
      <c r="VAW26" s="411"/>
      <c r="VBE26" s="411"/>
      <c r="VBM26" s="411"/>
      <c r="VBU26" s="411"/>
      <c r="VCC26" s="411"/>
      <c r="VCK26" s="411"/>
      <c r="VCS26" s="411"/>
      <c r="VDA26" s="411"/>
      <c r="VDI26" s="411"/>
      <c r="VDQ26" s="411"/>
      <c r="VDY26" s="411"/>
      <c r="VEG26" s="411"/>
      <c r="VEO26" s="411"/>
      <c r="VEW26" s="411"/>
      <c r="VFE26" s="411"/>
      <c r="VFM26" s="411"/>
      <c r="VFU26" s="411"/>
      <c r="VGC26" s="411"/>
      <c r="VGK26" s="411"/>
      <c r="VGS26" s="411"/>
      <c r="VHA26" s="411"/>
      <c r="VHI26" s="411"/>
      <c r="VHQ26" s="411"/>
      <c r="VHY26" s="411"/>
      <c r="VIG26" s="411"/>
      <c r="VIO26" s="411"/>
      <c r="VIW26" s="411"/>
      <c r="VJE26" s="411"/>
      <c r="VJM26" s="411"/>
      <c r="VJU26" s="411"/>
      <c r="VKC26" s="411"/>
      <c r="VKK26" s="411"/>
      <c r="VKS26" s="411"/>
      <c r="VLA26" s="411"/>
      <c r="VLI26" s="411"/>
      <c r="VLQ26" s="411"/>
      <c r="VLY26" s="411"/>
      <c r="VMG26" s="411"/>
      <c r="VMO26" s="411"/>
      <c r="VMW26" s="411"/>
      <c r="VNE26" s="411"/>
      <c r="VNM26" s="411"/>
      <c r="VNU26" s="411"/>
      <c r="VOC26" s="411"/>
      <c r="VOK26" s="411"/>
      <c r="VOS26" s="411"/>
      <c r="VPA26" s="411"/>
      <c r="VPI26" s="411"/>
      <c r="VPQ26" s="411"/>
      <c r="VPY26" s="411"/>
      <c r="VQG26" s="411"/>
      <c r="VQO26" s="411"/>
      <c r="VQW26" s="411"/>
      <c r="VRE26" s="411"/>
      <c r="VRM26" s="411"/>
      <c r="VRU26" s="411"/>
      <c r="VSC26" s="411"/>
      <c r="VSK26" s="411"/>
      <c r="VSS26" s="411"/>
      <c r="VTA26" s="411"/>
      <c r="VTI26" s="411"/>
      <c r="VTQ26" s="411"/>
      <c r="VTY26" s="411"/>
      <c r="VUG26" s="411"/>
      <c r="VUO26" s="411"/>
      <c r="VUW26" s="411"/>
      <c r="VVE26" s="411"/>
      <c r="VVM26" s="411"/>
      <c r="VVU26" s="411"/>
      <c r="VWC26" s="411"/>
      <c r="VWK26" s="411"/>
      <c r="VWS26" s="411"/>
      <c r="VXA26" s="411"/>
      <c r="VXI26" s="411"/>
      <c r="VXQ26" s="411"/>
      <c r="VXY26" s="411"/>
      <c r="VYG26" s="411"/>
      <c r="VYO26" s="411"/>
      <c r="VYW26" s="411"/>
      <c r="VZE26" s="411"/>
      <c r="VZM26" s="411"/>
      <c r="VZU26" s="411"/>
      <c r="WAC26" s="411"/>
      <c r="WAK26" s="411"/>
      <c r="WAS26" s="411"/>
      <c r="WBA26" s="411"/>
      <c r="WBI26" s="411"/>
      <c r="WBQ26" s="411"/>
      <c r="WBY26" s="411"/>
      <c r="WCG26" s="411"/>
      <c r="WCO26" s="411"/>
      <c r="WCW26" s="411"/>
      <c r="WDE26" s="411"/>
      <c r="WDM26" s="411"/>
      <c r="WDU26" s="411"/>
      <c r="WEC26" s="411"/>
      <c r="WEK26" s="411"/>
      <c r="WES26" s="411"/>
      <c r="WFA26" s="411"/>
      <c r="WFI26" s="411"/>
      <c r="WFQ26" s="411"/>
      <c r="WFY26" s="411"/>
      <c r="WGG26" s="411"/>
      <c r="WGO26" s="411"/>
      <c r="WGW26" s="411"/>
      <c r="WHE26" s="411"/>
      <c r="WHM26" s="411"/>
      <c r="WHU26" s="411"/>
      <c r="WIC26" s="411"/>
      <c r="WIK26" s="411"/>
      <c r="WIS26" s="411"/>
      <c r="WJA26" s="411"/>
      <c r="WJI26" s="411"/>
      <c r="WJQ26" s="411"/>
      <c r="WJY26" s="411"/>
      <c r="WKG26" s="411"/>
      <c r="WKO26" s="411"/>
      <c r="WKW26" s="411"/>
      <c r="WLE26" s="411"/>
      <c r="WLM26" s="411"/>
      <c r="WLU26" s="411"/>
      <c r="WMC26" s="411"/>
      <c r="WMK26" s="411"/>
      <c r="WMS26" s="411"/>
      <c r="WNA26" s="411"/>
      <c r="WNI26" s="411"/>
      <c r="WNQ26" s="411"/>
      <c r="WNY26" s="411"/>
      <c r="WOG26" s="411"/>
      <c r="WOO26" s="411"/>
      <c r="WOW26" s="411"/>
      <c r="WPE26" s="411"/>
      <c r="WPM26" s="411"/>
      <c r="WPU26" s="411"/>
      <c r="WQC26" s="411"/>
      <c r="WQK26" s="411"/>
      <c r="WQS26" s="411"/>
      <c r="WRA26" s="411"/>
      <c r="WRI26" s="411"/>
      <c r="WRQ26" s="411"/>
      <c r="WRY26" s="411"/>
      <c r="WSG26" s="411"/>
      <c r="WSO26" s="411"/>
      <c r="WSW26" s="411"/>
      <c r="WTE26" s="411"/>
      <c r="WTM26" s="411"/>
      <c r="WTU26" s="411"/>
      <c r="WUC26" s="411"/>
      <c r="WUK26" s="411"/>
      <c r="WUS26" s="411"/>
      <c r="WVA26" s="411"/>
      <c r="WVI26" s="411"/>
      <c r="WVQ26" s="411"/>
      <c r="WVY26" s="411"/>
      <c r="WWG26" s="411"/>
      <c r="WWO26" s="411"/>
      <c r="WWW26" s="411"/>
      <c r="WXE26" s="411"/>
      <c r="WXM26" s="411"/>
      <c r="WXU26" s="411"/>
      <c r="WYC26" s="411"/>
      <c r="WYK26" s="411"/>
      <c r="WYS26" s="411"/>
      <c r="WZA26" s="411"/>
      <c r="WZI26" s="411"/>
      <c r="WZQ26" s="411"/>
      <c r="WZY26" s="411"/>
      <c r="XAG26" s="411"/>
      <c r="XAO26" s="411"/>
      <c r="XAW26" s="411"/>
      <c r="XBE26" s="411"/>
      <c r="XBM26" s="411"/>
      <c r="XBU26" s="411"/>
      <c r="XCC26" s="411"/>
      <c r="XCK26" s="411"/>
      <c r="XCS26" s="411"/>
      <c r="XDA26" s="411"/>
      <c r="XDI26" s="411"/>
      <c r="XDQ26" s="411"/>
      <c r="XDY26" s="411"/>
      <c r="XEG26" s="411"/>
      <c r="XEO26" s="411"/>
      <c r="XEW26" s="411"/>
    </row>
    <row r="27" spans="1:1017 1025:2041 2049:3065 3073:4089 4097:5113 5121:6137 6145:7161 7169:8185 8193:9209 9217:10233 10241:11257 11265:12281 12289:13305 13313:14329 14337:15353 15361:16377" s="62" customFormat="1" ht="308.25" customHeight="1">
      <c r="A27" s="100">
        <v>4</v>
      </c>
      <c r="B27" s="86" t="s">
        <v>130</v>
      </c>
      <c r="C27" s="84" t="s">
        <v>359</v>
      </c>
      <c r="D27" s="78" t="s">
        <v>269</v>
      </c>
      <c r="E27" s="82" t="s">
        <v>96</v>
      </c>
      <c r="F27" s="99">
        <f>G27*$K$1</f>
        <v>4007313.9999999995</v>
      </c>
      <c r="G27" s="99">
        <v>940000</v>
      </c>
      <c r="H27" s="105" t="s">
        <v>327</v>
      </c>
      <c r="I27" s="82">
        <v>66</v>
      </c>
      <c r="J27" s="78" t="s">
        <v>202</v>
      </c>
      <c r="K27" s="83" t="s">
        <v>318</v>
      </c>
      <c r="L27" s="129"/>
      <c r="M27" s="127"/>
      <c r="Q27" s="411"/>
      <c r="Y27" s="411"/>
      <c r="AG27" s="411"/>
      <c r="AO27" s="411"/>
      <c r="AW27" s="411"/>
      <c r="BE27" s="411"/>
      <c r="BM27" s="411"/>
      <c r="BU27" s="411"/>
      <c r="CC27" s="411"/>
      <c r="CK27" s="411"/>
      <c r="CS27" s="411"/>
      <c r="DA27" s="411"/>
      <c r="DI27" s="411"/>
      <c r="DQ27" s="411"/>
      <c r="DY27" s="411"/>
      <c r="EG27" s="411"/>
      <c r="EO27" s="411"/>
      <c r="EW27" s="411"/>
      <c r="FE27" s="411"/>
      <c r="FM27" s="411"/>
      <c r="FU27" s="411"/>
      <c r="GC27" s="411"/>
      <c r="GK27" s="411"/>
      <c r="GS27" s="411"/>
      <c r="HA27" s="411"/>
      <c r="HI27" s="411"/>
      <c r="HQ27" s="411"/>
      <c r="HY27" s="411"/>
      <c r="IG27" s="411"/>
      <c r="IO27" s="411"/>
      <c r="IW27" s="411"/>
      <c r="JE27" s="411"/>
      <c r="JM27" s="411"/>
      <c r="JU27" s="411"/>
      <c r="KC27" s="411"/>
      <c r="KK27" s="411"/>
      <c r="KS27" s="411"/>
      <c r="LA27" s="411"/>
      <c r="LI27" s="411"/>
      <c r="LQ27" s="411"/>
      <c r="LY27" s="411"/>
      <c r="MG27" s="411"/>
      <c r="MO27" s="411"/>
      <c r="MW27" s="411"/>
      <c r="NE27" s="411"/>
      <c r="NM27" s="411"/>
      <c r="NU27" s="411"/>
      <c r="OC27" s="411"/>
      <c r="OK27" s="411"/>
      <c r="OS27" s="411"/>
      <c r="PA27" s="411"/>
      <c r="PI27" s="411"/>
      <c r="PQ27" s="411"/>
      <c r="PY27" s="411"/>
      <c r="QG27" s="411"/>
      <c r="QO27" s="411"/>
      <c r="QW27" s="411"/>
      <c r="RE27" s="411"/>
      <c r="RM27" s="411"/>
      <c r="RU27" s="411"/>
      <c r="SC27" s="411"/>
      <c r="SK27" s="411"/>
      <c r="SS27" s="411"/>
      <c r="TA27" s="411"/>
      <c r="TI27" s="411"/>
      <c r="TQ27" s="411"/>
      <c r="TY27" s="411"/>
      <c r="UG27" s="411"/>
      <c r="UO27" s="411"/>
      <c r="UW27" s="411"/>
      <c r="VE27" s="411"/>
      <c r="VM27" s="411"/>
      <c r="VU27" s="411"/>
      <c r="WC27" s="411"/>
      <c r="WK27" s="411"/>
      <c r="WS27" s="411"/>
      <c r="XA27" s="411"/>
      <c r="XI27" s="411"/>
      <c r="XQ27" s="411"/>
      <c r="XY27" s="411"/>
      <c r="YG27" s="411"/>
      <c r="YO27" s="411"/>
      <c r="YW27" s="411"/>
      <c r="ZE27" s="411"/>
      <c r="ZM27" s="411"/>
      <c r="ZU27" s="411"/>
      <c r="AAC27" s="411"/>
      <c r="AAK27" s="411"/>
      <c r="AAS27" s="411"/>
      <c r="ABA27" s="411"/>
      <c r="ABI27" s="411"/>
      <c r="ABQ27" s="411"/>
      <c r="ABY27" s="411"/>
      <c r="ACG27" s="411"/>
      <c r="ACO27" s="411"/>
      <c r="ACW27" s="411"/>
      <c r="ADE27" s="411"/>
      <c r="ADM27" s="411"/>
      <c r="ADU27" s="411"/>
      <c r="AEC27" s="411"/>
      <c r="AEK27" s="411"/>
      <c r="AES27" s="411"/>
      <c r="AFA27" s="411"/>
      <c r="AFI27" s="411"/>
      <c r="AFQ27" s="411"/>
      <c r="AFY27" s="411"/>
      <c r="AGG27" s="411"/>
      <c r="AGO27" s="411"/>
      <c r="AGW27" s="411"/>
      <c r="AHE27" s="411"/>
      <c r="AHM27" s="411"/>
      <c r="AHU27" s="411"/>
      <c r="AIC27" s="411"/>
      <c r="AIK27" s="411"/>
      <c r="AIS27" s="411"/>
      <c r="AJA27" s="411"/>
      <c r="AJI27" s="411"/>
      <c r="AJQ27" s="411"/>
      <c r="AJY27" s="411"/>
      <c r="AKG27" s="411"/>
      <c r="AKO27" s="411"/>
      <c r="AKW27" s="411"/>
      <c r="ALE27" s="411"/>
      <c r="ALM27" s="411"/>
      <c r="ALU27" s="411"/>
      <c r="AMC27" s="411"/>
      <c r="AMK27" s="411"/>
      <c r="AMS27" s="411"/>
      <c r="ANA27" s="411"/>
      <c r="ANI27" s="411"/>
      <c r="ANQ27" s="411"/>
      <c r="ANY27" s="411"/>
      <c r="AOG27" s="411"/>
      <c r="AOO27" s="411"/>
      <c r="AOW27" s="411"/>
      <c r="APE27" s="411"/>
      <c r="APM27" s="411"/>
      <c r="APU27" s="411"/>
      <c r="AQC27" s="411"/>
      <c r="AQK27" s="411"/>
      <c r="AQS27" s="411"/>
      <c r="ARA27" s="411"/>
      <c r="ARI27" s="411"/>
      <c r="ARQ27" s="411"/>
      <c r="ARY27" s="411"/>
      <c r="ASG27" s="411"/>
      <c r="ASO27" s="411"/>
      <c r="ASW27" s="411"/>
      <c r="ATE27" s="411"/>
      <c r="ATM27" s="411"/>
      <c r="ATU27" s="411"/>
      <c r="AUC27" s="411"/>
      <c r="AUK27" s="411"/>
      <c r="AUS27" s="411"/>
      <c r="AVA27" s="411"/>
      <c r="AVI27" s="411"/>
      <c r="AVQ27" s="411"/>
      <c r="AVY27" s="411"/>
      <c r="AWG27" s="411"/>
      <c r="AWO27" s="411"/>
      <c r="AWW27" s="411"/>
      <c r="AXE27" s="411"/>
      <c r="AXM27" s="411"/>
      <c r="AXU27" s="411"/>
      <c r="AYC27" s="411"/>
      <c r="AYK27" s="411"/>
      <c r="AYS27" s="411"/>
      <c r="AZA27" s="411"/>
      <c r="AZI27" s="411"/>
      <c r="AZQ27" s="411"/>
      <c r="AZY27" s="411"/>
      <c r="BAG27" s="411"/>
      <c r="BAO27" s="411"/>
      <c r="BAW27" s="411"/>
      <c r="BBE27" s="411"/>
      <c r="BBM27" s="411"/>
      <c r="BBU27" s="411"/>
      <c r="BCC27" s="411"/>
      <c r="BCK27" s="411"/>
      <c r="BCS27" s="411"/>
      <c r="BDA27" s="411"/>
      <c r="BDI27" s="411"/>
      <c r="BDQ27" s="411"/>
      <c r="BDY27" s="411"/>
      <c r="BEG27" s="411"/>
      <c r="BEO27" s="411"/>
      <c r="BEW27" s="411"/>
      <c r="BFE27" s="411"/>
      <c r="BFM27" s="411"/>
      <c r="BFU27" s="411"/>
      <c r="BGC27" s="411"/>
      <c r="BGK27" s="411"/>
      <c r="BGS27" s="411"/>
      <c r="BHA27" s="411"/>
      <c r="BHI27" s="411"/>
      <c r="BHQ27" s="411"/>
      <c r="BHY27" s="411"/>
      <c r="BIG27" s="411"/>
      <c r="BIO27" s="411"/>
      <c r="BIW27" s="411"/>
      <c r="BJE27" s="411"/>
      <c r="BJM27" s="411"/>
      <c r="BJU27" s="411"/>
      <c r="BKC27" s="411"/>
      <c r="BKK27" s="411"/>
      <c r="BKS27" s="411"/>
      <c r="BLA27" s="411"/>
      <c r="BLI27" s="411"/>
      <c r="BLQ27" s="411"/>
      <c r="BLY27" s="411"/>
      <c r="BMG27" s="411"/>
      <c r="BMO27" s="411"/>
      <c r="BMW27" s="411"/>
      <c r="BNE27" s="411"/>
      <c r="BNM27" s="411"/>
      <c r="BNU27" s="411"/>
      <c r="BOC27" s="411"/>
      <c r="BOK27" s="411"/>
      <c r="BOS27" s="411"/>
      <c r="BPA27" s="411"/>
      <c r="BPI27" s="411"/>
      <c r="BPQ27" s="411"/>
      <c r="BPY27" s="411"/>
      <c r="BQG27" s="411"/>
      <c r="BQO27" s="411"/>
      <c r="BQW27" s="411"/>
      <c r="BRE27" s="411"/>
      <c r="BRM27" s="411"/>
      <c r="BRU27" s="411"/>
      <c r="BSC27" s="411"/>
      <c r="BSK27" s="411"/>
      <c r="BSS27" s="411"/>
      <c r="BTA27" s="411"/>
      <c r="BTI27" s="411"/>
      <c r="BTQ27" s="411"/>
      <c r="BTY27" s="411"/>
      <c r="BUG27" s="411"/>
      <c r="BUO27" s="411"/>
      <c r="BUW27" s="411"/>
      <c r="BVE27" s="411"/>
      <c r="BVM27" s="411"/>
      <c r="BVU27" s="411"/>
      <c r="BWC27" s="411"/>
      <c r="BWK27" s="411"/>
      <c r="BWS27" s="411"/>
      <c r="BXA27" s="411"/>
      <c r="BXI27" s="411"/>
      <c r="BXQ27" s="411"/>
      <c r="BXY27" s="411"/>
      <c r="BYG27" s="411"/>
      <c r="BYO27" s="411"/>
      <c r="BYW27" s="411"/>
      <c r="BZE27" s="411"/>
      <c r="BZM27" s="411"/>
      <c r="BZU27" s="411"/>
      <c r="CAC27" s="411"/>
      <c r="CAK27" s="411"/>
      <c r="CAS27" s="411"/>
      <c r="CBA27" s="411"/>
      <c r="CBI27" s="411"/>
      <c r="CBQ27" s="411"/>
      <c r="CBY27" s="411"/>
      <c r="CCG27" s="411"/>
      <c r="CCO27" s="411"/>
      <c r="CCW27" s="411"/>
      <c r="CDE27" s="411"/>
      <c r="CDM27" s="411"/>
      <c r="CDU27" s="411"/>
      <c r="CEC27" s="411"/>
      <c r="CEK27" s="411"/>
      <c r="CES27" s="411"/>
      <c r="CFA27" s="411"/>
      <c r="CFI27" s="411"/>
      <c r="CFQ27" s="411"/>
      <c r="CFY27" s="411"/>
      <c r="CGG27" s="411"/>
      <c r="CGO27" s="411"/>
      <c r="CGW27" s="411"/>
      <c r="CHE27" s="411"/>
      <c r="CHM27" s="411"/>
      <c r="CHU27" s="411"/>
      <c r="CIC27" s="411"/>
      <c r="CIK27" s="411"/>
      <c r="CIS27" s="411"/>
      <c r="CJA27" s="411"/>
      <c r="CJI27" s="411"/>
      <c r="CJQ27" s="411"/>
      <c r="CJY27" s="411"/>
      <c r="CKG27" s="411"/>
      <c r="CKO27" s="411"/>
      <c r="CKW27" s="411"/>
      <c r="CLE27" s="411"/>
      <c r="CLM27" s="411"/>
      <c r="CLU27" s="411"/>
      <c r="CMC27" s="411"/>
      <c r="CMK27" s="411"/>
      <c r="CMS27" s="411"/>
      <c r="CNA27" s="411"/>
      <c r="CNI27" s="411"/>
      <c r="CNQ27" s="411"/>
      <c r="CNY27" s="411"/>
      <c r="COG27" s="411"/>
      <c r="COO27" s="411"/>
      <c r="COW27" s="411"/>
      <c r="CPE27" s="411"/>
      <c r="CPM27" s="411"/>
      <c r="CPU27" s="411"/>
      <c r="CQC27" s="411"/>
      <c r="CQK27" s="411"/>
      <c r="CQS27" s="411"/>
      <c r="CRA27" s="411"/>
      <c r="CRI27" s="411"/>
      <c r="CRQ27" s="411"/>
      <c r="CRY27" s="411"/>
      <c r="CSG27" s="411"/>
      <c r="CSO27" s="411"/>
      <c r="CSW27" s="411"/>
      <c r="CTE27" s="411"/>
      <c r="CTM27" s="411"/>
      <c r="CTU27" s="411"/>
      <c r="CUC27" s="411"/>
      <c r="CUK27" s="411"/>
      <c r="CUS27" s="411"/>
      <c r="CVA27" s="411"/>
      <c r="CVI27" s="411"/>
      <c r="CVQ27" s="411"/>
      <c r="CVY27" s="411"/>
      <c r="CWG27" s="411"/>
      <c r="CWO27" s="411"/>
      <c r="CWW27" s="411"/>
      <c r="CXE27" s="411"/>
      <c r="CXM27" s="411"/>
      <c r="CXU27" s="411"/>
      <c r="CYC27" s="411"/>
      <c r="CYK27" s="411"/>
      <c r="CYS27" s="411"/>
      <c r="CZA27" s="411"/>
      <c r="CZI27" s="411"/>
      <c r="CZQ27" s="411"/>
      <c r="CZY27" s="411"/>
      <c r="DAG27" s="411"/>
      <c r="DAO27" s="411"/>
      <c r="DAW27" s="411"/>
      <c r="DBE27" s="411"/>
      <c r="DBM27" s="411"/>
      <c r="DBU27" s="411"/>
      <c r="DCC27" s="411"/>
      <c r="DCK27" s="411"/>
      <c r="DCS27" s="411"/>
      <c r="DDA27" s="411"/>
      <c r="DDI27" s="411"/>
      <c r="DDQ27" s="411"/>
      <c r="DDY27" s="411"/>
      <c r="DEG27" s="411"/>
      <c r="DEO27" s="411"/>
      <c r="DEW27" s="411"/>
      <c r="DFE27" s="411"/>
      <c r="DFM27" s="411"/>
      <c r="DFU27" s="411"/>
      <c r="DGC27" s="411"/>
      <c r="DGK27" s="411"/>
      <c r="DGS27" s="411"/>
      <c r="DHA27" s="411"/>
      <c r="DHI27" s="411"/>
      <c r="DHQ27" s="411"/>
      <c r="DHY27" s="411"/>
      <c r="DIG27" s="411"/>
      <c r="DIO27" s="411"/>
      <c r="DIW27" s="411"/>
      <c r="DJE27" s="411"/>
      <c r="DJM27" s="411"/>
      <c r="DJU27" s="411"/>
      <c r="DKC27" s="411"/>
      <c r="DKK27" s="411"/>
      <c r="DKS27" s="411"/>
      <c r="DLA27" s="411"/>
      <c r="DLI27" s="411"/>
      <c r="DLQ27" s="411"/>
      <c r="DLY27" s="411"/>
      <c r="DMG27" s="411"/>
      <c r="DMO27" s="411"/>
      <c r="DMW27" s="411"/>
      <c r="DNE27" s="411"/>
      <c r="DNM27" s="411"/>
      <c r="DNU27" s="411"/>
      <c r="DOC27" s="411"/>
      <c r="DOK27" s="411"/>
      <c r="DOS27" s="411"/>
      <c r="DPA27" s="411"/>
      <c r="DPI27" s="411"/>
      <c r="DPQ27" s="411"/>
      <c r="DPY27" s="411"/>
      <c r="DQG27" s="411"/>
      <c r="DQO27" s="411"/>
      <c r="DQW27" s="411"/>
      <c r="DRE27" s="411"/>
      <c r="DRM27" s="411"/>
      <c r="DRU27" s="411"/>
      <c r="DSC27" s="411"/>
      <c r="DSK27" s="411"/>
      <c r="DSS27" s="411"/>
      <c r="DTA27" s="411"/>
      <c r="DTI27" s="411"/>
      <c r="DTQ27" s="411"/>
      <c r="DTY27" s="411"/>
      <c r="DUG27" s="411"/>
      <c r="DUO27" s="411"/>
      <c r="DUW27" s="411"/>
      <c r="DVE27" s="411"/>
      <c r="DVM27" s="411"/>
      <c r="DVU27" s="411"/>
      <c r="DWC27" s="411"/>
      <c r="DWK27" s="411"/>
      <c r="DWS27" s="411"/>
      <c r="DXA27" s="411"/>
      <c r="DXI27" s="411"/>
      <c r="DXQ27" s="411"/>
      <c r="DXY27" s="411"/>
      <c r="DYG27" s="411"/>
      <c r="DYO27" s="411"/>
      <c r="DYW27" s="411"/>
      <c r="DZE27" s="411"/>
      <c r="DZM27" s="411"/>
      <c r="DZU27" s="411"/>
      <c r="EAC27" s="411"/>
      <c r="EAK27" s="411"/>
      <c r="EAS27" s="411"/>
      <c r="EBA27" s="411"/>
      <c r="EBI27" s="411"/>
      <c r="EBQ27" s="411"/>
      <c r="EBY27" s="411"/>
      <c r="ECG27" s="411"/>
      <c r="ECO27" s="411"/>
      <c r="ECW27" s="411"/>
      <c r="EDE27" s="411"/>
      <c r="EDM27" s="411"/>
      <c r="EDU27" s="411"/>
      <c r="EEC27" s="411"/>
      <c r="EEK27" s="411"/>
      <c r="EES27" s="411"/>
      <c r="EFA27" s="411"/>
      <c r="EFI27" s="411"/>
      <c r="EFQ27" s="411"/>
      <c r="EFY27" s="411"/>
      <c r="EGG27" s="411"/>
      <c r="EGO27" s="411"/>
      <c r="EGW27" s="411"/>
      <c r="EHE27" s="411"/>
      <c r="EHM27" s="411"/>
      <c r="EHU27" s="411"/>
      <c r="EIC27" s="411"/>
      <c r="EIK27" s="411"/>
      <c r="EIS27" s="411"/>
      <c r="EJA27" s="411"/>
      <c r="EJI27" s="411"/>
      <c r="EJQ27" s="411"/>
      <c r="EJY27" s="411"/>
      <c r="EKG27" s="411"/>
      <c r="EKO27" s="411"/>
      <c r="EKW27" s="411"/>
      <c r="ELE27" s="411"/>
      <c r="ELM27" s="411"/>
      <c r="ELU27" s="411"/>
      <c r="EMC27" s="411"/>
      <c r="EMK27" s="411"/>
      <c r="EMS27" s="411"/>
      <c r="ENA27" s="411"/>
      <c r="ENI27" s="411"/>
      <c r="ENQ27" s="411"/>
      <c r="ENY27" s="411"/>
      <c r="EOG27" s="411"/>
      <c r="EOO27" s="411"/>
      <c r="EOW27" s="411"/>
      <c r="EPE27" s="411"/>
      <c r="EPM27" s="411"/>
      <c r="EPU27" s="411"/>
      <c r="EQC27" s="411"/>
      <c r="EQK27" s="411"/>
      <c r="EQS27" s="411"/>
      <c r="ERA27" s="411"/>
      <c r="ERI27" s="411"/>
      <c r="ERQ27" s="411"/>
      <c r="ERY27" s="411"/>
      <c r="ESG27" s="411"/>
      <c r="ESO27" s="411"/>
      <c r="ESW27" s="411"/>
      <c r="ETE27" s="411"/>
      <c r="ETM27" s="411"/>
      <c r="ETU27" s="411"/>
      <c r="EUC27" s="411"/>
      <c r="EUK27" s="411"/>
      <c r="EUS27" s="411"/>
      <c r="EVA27" s="411"/>
      <c r="EVI27" s="411"/>
      <c r="EVQ27" s="411"/>
      <c r="EVY27" s="411"/>
      <c r="EWG27" s="411"/>
      <c r="EWO27" s="411"/>
      <c r="EWW27" s="411"/>
      <c r="EXE27" s="411"/>
      <c r="EXM27" s="411"/>
      <c r="EXU27" s="411"/>
      <c r="EYC27" s="411"/>
      <c r="EYK27" s="411"/>
      <c r="EYS27" s="411"/>
      <c r="EZA27" s="411"/>
      <c r="EZI27" s="411"/>
      <c r="EZQ27" s="411"/>
      <c r="EZY27" s="411"/>
      <c r="FAG27" s="411"/>
      <c r="FAO27" s="411"/>
      <c r="FAW27" s="411"/>
      <c r="FBE27" s="411"/>
      <c r="FBM27" s="411"/>
      <c r="FBU27" s="411"/>
      <c r="FCC27" s="411"/>
      <c r="FCK27" s="411"/>
      <c r="FCS27" s="411"/>
      <c r="FDA27" s="411"/>
      <c r="FDI27" s="411"/>
      <c r="FDQ27" s="411"/>
      <c r="FDY27" s="411"/>
      <c r="FEG27" s="411"/>
      <c r="FEO27" s="411"/>
      <c r="FEW27" s="411"/>
      <c r="FFE27" s="411"/>
      <c r="FFM27" s="411"/>
      <c r="FFU27" s="411"/>
      <c r="FGC27" s="411"/>
      <c r="FGK27" s="411"/>
      <c r="FGS27" s="411"/>
      <c r="FHA27" s="411"/>
      <c r="FHI27" s="411"/>
      <c r="FHQ27" s="411"/>
      <c r="FHY27" s="411"/>
      <c r="FIG27" s="411"/>
      <c r="FIO27" s="411"/>
      <c r="FIW27" s="411"/>
      <c r="FJE27" s="411"/>
      <c r="FJM27" s="411"/>
      <c r="FJU27" s="411"/>
      <c r="FKC27" s="411"/>
      <c r="FKK27" s="411"/>
      <c r="FKS27" s="411"/>
      <c r="FLA27" s="411"/>
      <c r="FLI27" s="411"/>
      <c r="FLQ27" s="411"/>
      <c r="FLY27" s="411"/>
      <c r="FMG27" s="411"/>
      <c r="FMO27" s="411"/>
      <c r="FMW27" s="411"/>
      <c r="FNE27" s="411"/>
      <c r="FNM27" s="411"/>
      <c r="FNU27" s="411"/>
      <c r="FOC27" s="411"/>
      <c r="FOK27" s="411"/>
      <c r="FOS27" s="411"/>
      <c r="FPA27" s="411"/>
      <c r="FPI27" s="411"/>
      <c r="FPQ27" s="411"/>
      <c r="FPY27" s="411"/>
      <c r="FQG27" s="411"/>
      <c r="FQO27" s="411"/>
      <c r="FQW27" s="411"/>
      <c r="FRE27" s="411"/>
      <c r="FRM27" s="411"/>
      <c r="FRU27" s="411"/>
      <c r="FSC27" s="411"/>
      <c r="FSK27" s="411"/>
      <c r="FSS27" s="411"/>
      <c r="FTA27" s="411"/>
      <c r="FTI27" s="411"/>
      <c r="FTQ27" s="411"/>
      <c r="FTY27" s="411"/>
      <c r="FUG27" s="411"/>
      <c r="FUO27" s="411"/>
      <c r="FUW27" s="411"/>
      <c r="FVE27" s="411"/>
      <c r="FVM27" s="411"/>
      <c r="FVU27" s="411"/>
      <c r="FWC27" s="411"/>
      <c r="FWK27" s="411"/>
      <c r="FWS27" s="411"/>
      <c r="FXA27" s="411"/>
      <c r="FXI27" s="411"/>
      <c r="FXQ27" s="411"/>
      <c r="FXY27" s="411"/>
      <c r="FYG27" s="411"/>
      <c r="FYO27" s="411"/>
      <c r="FYW27" s="411"/>
      <c r="FZE27" s="411"/>
      <c r="FZM27" s="411"/>
      <c r="FZU27" s="411"/>
      <c r="GAC27" s="411"/>
      <c r="GAK27" s="411"/>
      <c r="GAS27" s="411"/>
      <c r="GBA27" s="411"/>
      <c r="GBI27" s="411"/>
      <c r="GBQ27" s="411"/>
      <c r="GBY27" s="411"/>
      <c r="GCG27" s="411"/>
      <c r="GCO27" s="411"/>
      <c r="GCW27" s="411"/>
      <c r="GDE27" s="411"/>
      <c r="GDM27" s="411"/>
      <c r="GDU27" s="411"/>
      <c r="GEC27" s="411"/>
      <c r="GEK27" s="411"/>
      <c r="GES27" s="411"/>
      <c r="GFA27" s="411"/>
      <c r="GFI27" s="411"/>
      <c r="GFQ27" s="411"/>
      <c r="GFY27" s="411"/>
      <c r="GGG27" s="411"/>
      <c r="GGO27" s="411"/>
      <c r="GGW27" s="411"/>
      <c r="GHE27" s="411"/>
      <c r="GHM27" s="411"/>
      <c r="GHU27" s="411"/>
      <c r="GIC27" s="411"/>
      <c r="GIK27" s="411"/>
      <c r="GIS27" s="411"/>
      <c r="GJA27" s="411"/>
      <c r="GJI27" s="411"/>
      <c r="GJQ27" s="411"/>
      <c r="GJY27" s="411"/>
      <c r="GKG27" s="411"/>
      <c r="GKO27" s="411"/>
      <c r="GKW27" s="411"/>
      <c r="GLE27" s="411"/>
      <c r="GLM27" s="411"/>
      <c r="GLU27" s="411"/>
      <c r="GMC27" s="411"/>
      <c r="GMK27" s="411"/>
      <c r="GMS27" s="411"/>
      <c r="GNA27" s="411"/>
      <c r="GNI27" s="411"/>
      <c r="GNQ27" s="411"/>
      <c r="GNY27" s="411"/>
      <c r="GOG27" s="411"/>
      <c r="GOO27" s="411"/>
      <c r="GOW27" s="411"/>
      <c r="GPE27" s="411"/>
      <c r="GPM27" s="411"/>
      <c r="GPU27" s="411"/>
      <c r="GQC27" s="411"/>
      <c r="GQK27" s="411"/>
      <c r="GQS27" s="411"/>
      <c r="GRA27" s="411"/>
      <c r="GRI27" s="411"/>
      <c r="GRQ27" s="411"/>
      <c r="GRY27" s="411"/>
      <c r="GSG27" s="411"/>
      <c r="GSO27" s="411"/>
      <c r="GSW27" s="411"/>
      <c r="GTE27" s="411"/>
      <c r="GTM27" s="411"/>
      <c r="GTU27" s="411"/>
      <c r="GUC27" s="411"/>
      <c r="GUK27" s="411"/>
      <c r="GUS27" s="411"/>
      <c r="GVA27" s="411"/>
      <c r="GVI27" s="411"/>
      <c r="GVQ27" s="411"/>
      <c r="GVY27" s="411"/>
      <c r="GWG27" s="411"/>
      <c r="GWO27" s="411"/>
      <c r="GWW27" s="411"/>
      <c r="GXE27" s="411"/>
      <c r="GXM27" s="411"/>
      <c r="GXU27" s="411"/>
      <c r="GYC27" s="411"/>
      <c r="GYK27" s="411"/>
      <c r="GYS27" s="411"/>
      <c r="GZA27" s="411"/>
      <c r="GZI27" s="411"/>
      <c r="GZQ27" s="411"/>
      <c r="GZY27" s="411"/>
      <c r="HAG27" s="411"/>
      <c r="HAO27" s="411"/>
      <c r="HAW27" s="411"/>
      <c r="HBE27" s="411"/>
      <c r="HBM27" s="411"/>
      <c r="HBU27" s="411"/>
      <c r="HCC27" s="411"/>
      <c r="HCK27" s="411"/>
      <c r="HCS27" s="411"/>
      <c r="HDA27" s="411"/>
      <c r="HDI27" s="411"/>
      <c r="HDQ27" s="411"/>
      <c r="HDY27" s="411"/>
      <c r="HEG27" s="411"/>
      <c r="HEO27" s="411"/>
      <c r="HEW27" s="411"/>
      <c r="HFE27" s="411"/>
      <c r="HFM27" s="411"/>
      <c r="HFU27" s="411"/>
      <c r="HGC27" s="411"/>
      <c r="HGK27" s="411"/>
      <c r="HGS27" s="411"/>
      <c r="HHA27" s="411"/>
      <c r="HHI27" s="411"/>
      <c r="HHQ27" s="411"/>
      <c r="HHY27" s="411"/>
      <c r="HIG27" s="411"/>
      <c r="HIO27" s="411"/>
      <c r="HIW27" s="411"/>
      <c r="HJE27" s="411"/>
      <c r="HJM27" s="411"/>
      <c r="HJU27" s="411"/>
      <c r="HKC27" s="411"/>
      <c r="HKK27" s="411"/>
      <c r="HKS27" s="411"/>
      <c r="HLA27" s="411"/>
      <c r="HLI27" s="411"/>
      <c r="HLQ27" s="411"/>
      <c r="HLY27" s="411"/>
      <c r="HMG27" s="411"/>
      <c r="HMO27" s="411"/>
      <c r="HMW27" s="411"/>
      <c r="HNE27" s="411"/>
      <c r="HNM27" s="411"/>
      <c r="HNU27" s="411"/>
      <c r="HOC27" s="411"/>
      <c r="HOK27" s="411"/>
      <c r="HOS27" s="411"/>
      <c r="HPA27" s="411"/>
      <c r="HPI27" s="411"/>
      <c r="HPQ27" s="411"/>
      <c r="HPY27" s="411"/>
      <c r="HQG27" s="411"/>
      <c r="HQO27" s="411"/>
      <c r="HQW27" s="411"/>
      <c r="HRE27" s="411"/>
      <c r="HRM27" s="411"/>
      <c r="HRU27" s="411"/>
      <c r="HSC27" s="411"/>
      <c r="HSK27" s="411"/>
      <c r="HSS27" s="411"/>
      <c r="HTA27" s="411"/>
      <c r="HTI27" s="411"/>
      <c r="HTQ27" s="411"/>
      <c r="HTY27" s="411"/>
      <c r="HUG27" s="411"/>
      <c r="HUO27" s="411"/>
      <c r="HUW27" s="411"/>
      <c r="HVE27" s="411"/>
      <c r="HVM27" s="411"/>
      <c r="HVU27" s="411"/>
      <c r="HWC27" s="411"/>
      <c r="HWK27" s="411"/>
      <c r="HWS27" s="411"/>
      <c r="HXA27" s="411"/>
      <c r="HXI27" s="411"/>
      <c r="HXQ27" s="411"/>
      <c r="HXY27" s="411"/>
      <c r="HYG27" s="411"/>
      <c r="HYO27" s="411"/>
      <c r="HYW27" s="411"/>
      <c r="HZE27" s="411"/>
      <c r="HZM27" s="411"/>
      <c r="HZU27" s="411"/>
      <c r="IAC27" s="411"/>
      <c r="IAK27" s="411"/>
      <c r="IAS27" s="411"/>
      <c r="IBA27" s="411"/>
      <c r="IBI27" s="411"/>
      <c r="IBQ27" s="411"/>
      <c r="IBY27" s="411"/>
      <c r="ICG27" s="411"/>
      <c r="ICO27" s="411"/>
      <c r="ICW27" s="411"/>
      <c r="IDE27" s="411"/>
      <c r="IDM27" s="411"/>
      <c r="IDU27" s="411"/>
      <c r="IEC27" s="411"/>
      <c r="IEK27" s="411"/>
      <c r="IES27" s="411"/>
      <c r="IFA27" s="411"/>
      <c r="IFI27" s="411"/>
      <c r="IFQ27" s="411"/>
      <c r="IFY27" s="411"/>
      <c r="IGG27" s="411"/>
      <c r="IGO27" s="411"/>
      <c r="IGW27" s="411"/>
      <c r="IHE27" s="411"/>
      <c r="IHM27" s="411"/>
      <c r="IHU27" s="411"/>
      <c r="IIC27" s="411"/>
      <c r="IIK27" s="411"/>
      <c r="IIS27" s="411"/>
      <c r="IJA27" s="411"/>
      <c r="IJI27" s="411"/>
      <c r="IJQ27" s="411"/>
      <c r="IJY27" s="411"/>
      <c r="IKG27" s="411"/>
      <c r="IKO27" s="411"/>
      <c r="IKW27" s="411"/>
      <c r="ILE27" s="411"/>
      <c r="ILM27" s="411"/>
      <c r="ILU27" s="411"/>
      <c r="IMC27" s="411"/>
      <c r="IMK27" s="411"/>
      <c r="IMS27" s="411"/>
      <c r="INA27" s="411"/>
      <c r="INI27" s="411"/>
      <c r="INQ27" s="411"/>
      <c r="INY27" s="411"/>
      <c r="IOG27" s="411"/>
      <c r="IOO27" s="411"/>
      <c r="IOW27" s="411"/>
      <c r="IPE27" s="411"/>
      <c r="IPM27" s="411"/>
      <c r="IPU27" s="411"/>
      <c r="IQC27" s="411"/>
      <c r="IQK27" s="411"/>
      <c r="IQS27" s="411"/>
      <c r="IRA27" s="411"/>
      <c r="IRI27" s="411"/>
      <c r="IRQ27" s="411"/>
      <c r="IRY27" s="411"/>
      <c r="ISG27" s="411"/>
      <c r="ISO27" s="411"/>
      <c r="ISW27" s="411"/>
      <c r="ITE27" s="411"/>
      <c r="ITM27" s="411"/>
      <c r="ITU27" s="411"/>
      <c r="IUC27" s="411"/>
      <c r="IUK27" s="411"/>
      <c r="IUS27" s="411"/>
      <c r="IVA27" s="411"/>
      <c r="IVI27" s="411"/>
      <c r="IVQ27" s="411"/>
      <c r="IVY27" s="411"/>
      <c r="IWG27" s="411"/>
      <c r="IWO27" s="411"/>
      <c r="IWW27" s="411"/>
      <c r="IXE27" s="411"/>
      <c r="IXM27" s="411"/>
      <c r="IXU27" s="411"/>
      <c r="IYC27" s="411"/>
      <c r="IYK27" s="411"/>
      <c r="IYS27" s="411"/>
      <c r="IZA27" s="411"/>
      <c r="IZI27" s="411"/>
      <c r="IZQ27" s="411"/>
      <c r="IZY27" s="411"/>
      <c r="JAG27" s="411"/>
      <c r="JAO27" s="411"/>
      <c r="JAW27" s="411"/>
      <c r="JBE27" s="411"/>
      <c r="JBM27" s="411"/>
      <c r="JBU27" s="411"/>
      <c r="JCC27" s="411"/>
      <c r="JCK27" s="411"/>
      <c r="JCS27" s="411"/>
      <c r="JDA27" s="411"/>
      <c r="JDI27" s="411"/>
      <c r="JDQ27" s="411"/>
      <c r="JDY27" s="411"/>
      <c r="JEG27" s="411"/>
      <c r="JEO27" s="411"/>
      <c r="JEW27" s="411"/>
      <c r="JFE27" s="411"/>
      <c r="JFM27" s="411"/>
      <c r="JFU27" s="411"/>
      <c r="JGC27" s="411"/>
      <c r="JGK27" s="411"/>
      <c r="JGS27" s="411"/>
      <c r="JHA27" s="411"/>
      <c r="JHI27" s="411"/>
      <c r="JHQ27" s="411"/>
      <c r="JHY27" s="411"/>
      <c r="JIG27" s="411"/>
      <c r="JIO27" s="411"/>
      <c r="JIW27" s="411"/>
      <c r="JJE27" s="411"/>
      <c r="JJM27" s="411"/>
      <c r="JJU27" s="411"/>
      <c r="JKC27" s="411"/>
      <c r="JKK27" s="411"/>
      <c r="JKS27" s="411"/>
      <c r="JLA27" s="411"/>
      <c r="JLI27" s="411"/>
      <c r="JLQ27" s="411"/>
      <c r="JLY27" s="411"/>
      <c r="JMG27" s="411"/>
      <c r="JMO27" s="411"/>
      <c r="JMW27" s="411"/>
      <c r="JNE27" s="411"/>
      <c r="JNM27" s="411"/>
      <c r="JNU27" s="411"/>
      <c r="JOC27" s="411"/>
      <c r="JOK27" s="411"/>
      <c r="JOS27" s="411"/>
      <c r="JPA27" s="411"/>
      <c r="JPI27" s="411"/>
      <c r="JPQ27" s="411"/>
      <c r="JPY27" s="411"/>
      <c r="JQG27" s="411"/>
      <c r="JQO27" s="411"/>
      <c r="JQW27" s="411"/>
      <c r="JRE27" s="411"/>
      <c r="JRM27" s="411"/>
      <c r="JRU27" s="411"/>
      <c r="JSC27" s="411"/>
      <c r="JSK27" s="411"/>
      <c r="JSS27" s="411"/>
      <c r="JTA27" s="411"/>
      <c r="JTI27" s="411"/>
      <c r="JTQ27" s="411"/>
      <c r="JTY27" s="411"/>
      <c r="JUG27" s="411"/>
      <c r="JUO27" s="411"/>
      <c r="JUW27" s="411"/>
      <c r="JVE27" s="411"/>
      <c r="JVM27" s="411"/>
      <c r="JVU27" s="411"/>
      <c r="JWC27" s="411"/>
      <c r="JWK27" s="411"/>
      <c r="JWS27" s="411"/>
      <c r="JXA27" s="411"/>
      <c r="JXI27" s="411"/>
      <c r="JXQ27" s="411"/>
      <c r="JXY27" s="411"/>
      <c r="JYG27" s="411"/>
      <c r="JYO27" s="411"/>
      <c r="JYW27" s="411"/>
      <c r="JZE27" s="411"/>
      <c r="JZM27" s="411"/>
      <c r="JZU27" s="411"/>
      <c r="KAC27" s="411"/>
      <c r="KAK27" s="411"/>
      <c r="KAS27" s="411"/>
      <c r="KBA27" s="411"/>
      <c r="KBI27" s="411"/>
      <c r="KBQ27" s="411"/>
      <c r="KBY27" s="411"/>
      <c r="KCG27" s="411"/>
      <c r="KCO27" s="411"/>
      <c r="KCW27" s="411"/>
      <c r="KDE27" s="411"/>
      <c r="KDM27" s="411"/>
      <c r="KDU27" s="411"/>
      <c r="KEC27" s="411"/>
      <c r="KEK27" s="411"/>
      <c r="KES27" s="411"/>
      <c r="KFA27" s="411"/>
      <c r="KFI27" s="411"/>
      <c r="KFQ27" s="411"/>
      <c r="KFY27" s="411"/>
      <c r="KGG27" s="411"/>
      <c r="KGO27" s="411"/>
      <c r="KGW27" s="411"/>
      <c r="KHE27" s="411"/>
      <c r="KHM27" s="411"/>
      <c r="KHU27" s="411"/>
      <c r="KIC27" s="411"/>
      <c r="KIK27" s="411"/>
      <c r="KIS27" s="411"/>
      <c r="KJA27" s="411"/>
      <c r="KJI27" s="411"/>
      <c r="KJQ27" s="411"/>
      <c r="KJY27" s="411"/>
      <c r="KKG27" s="411"/>
      <c r="KKO27" s="411"/>
      <c r="KKW27" s="411"/>
      <c r="KLE27" s="411"/>
      <c r="KLM27" s="411"/>
      <c r="KLU27" s="411"/>
      <c r="KMC27" s="411"/>
      <c r="KMK27" s="411"/>
      <c r="KMS27" s="411"/>
      <c r="KNA27" s="411"/>
      <c r="KNI27" s="411"/>
      <c r="KNQ27" s="411"/>
      <c r="KNY27" s="411"/>
      <c r="KOG27" s="411"/>
      <c r="KOO27" s="411"/>
      <c r="KOW27" s="411"/>
      <c r="KPE27" s="411"/>
      <c r="KPM27" s="411"/>
      <c r="KPU27" s="411"/>
      <c r="KQC27" s="411"/>
      <c r="KQK27" s="411"/>
      <c r="KQS27" s="411"/>
      <c r="KRA27" s="411"/>
      <c r="KRI27" s="411"/>
      <c r="KRQ27" s="411"/>
      <c r="KRY27" s="411"/>
      <c r="KSG27" s="411"/>
      <c r="KSO27" s="411"/>
      <c r="KSW27" s="411"/>
      <c r="KTE27" s="411"/>
      <c r="KTM27" s="411"/>
      <c r="KTU27" s="411"/>
      <c r="KUC27" s="411"/>
      <c r="KUK27" s="411"/>
      <c r="KUS27" s="411"/>
      <c r="KVA27" s="411"/>
      <c r="KVI27" s="411"/>
      <c r="KVQ27" s="411"/>
      <c r="KVY27" s="411"/>
      <c r="KWG27" s="411"/>
      <c r="KWO27" s="411"/>
      <c r="KWW27" s="411"/>
      <c r="KXE27" s="411"/>
      <c r="KXM27" s="411"/>
      <c r="KXU27" s="411"/>
      <c r="KYC27" s="411"/>
      <c r="KYK27" s="411"/>
      <c r="KYS27" s="411"/>
      <c r="KZA27" s="411"/>
      <c r="KZI27" s="411"/>
      <c r="KZQ27" s="411"/>
      <c r="KZY27" s="411"/>
      <c r="LAG27" s="411"/>
      <c r="LAO27" s="411"/>
      <c r="LAW27" s="411"/>
      <c r="LBE27" s="411"/>
      <c r="LBM27" s="411"/>
      <c r="LBU27" s="411"/>
      <c r="LCC27" s="411"/>
      <c r="LCK27" s="411"/>
      <c r="LCS27" s="411"/>
      <c r="LDA27" s="411"/>
      <c r="LDI27" s="411"/>
      <c r="LDQ27" s="411"/>
      <c r="LDY27" s="411"/>
      <c r="LEG27" s="411"/>
      <c r="LEO27" s="411"/>
      <c r="LEW27" s="411"/>
      <c r="LFE27" s="411"/>
      <c r="LFM27" s="411"/>
      <c r="LFU27" s="411"/>
      <c r="LGC27" s="411"/>
      <c r="LGK27" s="411"/>
      <c r="LGS27" s="411"/>
      <c r="LHA27" s="411"/>
      <c r="LHI27" s="411"/>
      <c r="LHQ27" s="411"/>
      <c r="LHY27" s="411"/>
      <c r="LIG27" s="411"/>
      <c r="LIO27" s="411"/>
      <c r="LIW27" s="411"/>
      <c r="LJE27" s="411"/>
      <c r="LJM27" s="411"/>
      <c r="LJU27" s="411"/>
      <c r="LKC27" s="411"/>
      <c r="LKK27" s="411"/>
      <c r="LKS27" s="411"/>
      <c r="LLA27" s="411"/>
      <c r="LLI27" s="411"/>
      <c r="LLQ27" s="411"/>
      <c r="LLY27" s="411"/>
      <c r="LMG27" s="411"/>
      <c r="LMO27" s="411"/>
      <c r="LMW27" s="411"/>
      <c r="LNE27" s="411"/>
      <c r="LNM27" s="411"/>
      <c r="LNU27" s="411"/>
      <c r="LOC27" s="411"/>
      <c r="LOK27" s="411"/>
      <c r="LOS27" s="411"/>
      <c r="LPA27" s="411"/>
      <c r="LPI27" s="411"/>
      <c r="LPQ27" s="411"/>
      <c r="LPY27" s="411"/>
      <c r="LQG27" s="411"/>
      <c r="LQO27" s="411"/>
      <c r="LQW27" s="411"/>
      <c r="LRE27" s="411"/>
      <c r="LRM27" s="411"/>
      <c r="LRU27" s="411"/>
      <c r="LSC27" s="411"/>
      <c r="LSK27" s="411"/>
      <c r="LSS27" s="411"/>
      <c r="LTA27" s="411"/>
      <c r="LTI27" s="411"/>
      <c r="LTQ27" s="411"/>
      <c r="LTY27" s="411"/>
      <c r="LUG27" s="411"/>
      <c r="LUO27" s="411"/>
      <c r="LUW27" s="411"/>
      <c r="LVE27" s="411"/>
      <c r="LVM27" s="411"/>
      <c r="LVU27" s="411"/>
      <c r="LWC27" s="411"/>
      <c r="LWK27" s="411"/>
      <c r="LWS27" s="411"/>
      <c r="LXA27" s="411"/>
      <c r="LXI27" s="411"/>
      <c r="LXQ27" s="411"/>
      <c r="LXY27" s="411"/>
      <c r="LYG27" s="411"/>
      <c r="LYO27" s="411"/>
      <c r="LYW27" s="411"/>
      <c r="LZE27" s="411"/>
      <c r="LZM27" s="411"/>
      <c r="LZU27" s="411"/>
      <c r="MAC27" s="411"/>
      <c r="MAK27" s="411"/>
      <c r="MAS27" s="411"/>
      <c r="MBA27" s="411"/>
      <c r="MBI27" s="411"/>
      <c r="MBQ27" s="411"/>
      <c r="MBY27" s="411"/>
      <c r="MCG27" s="411"/>
      <c r="MCO27" s="411"/>
      <c r="MCW27" s="411"/>
      <c r="MDE27" s="411"/>
      <c r="MDM27" s="411"/>
      <c r="MDU27" s="411"/>
      <c r="MEC27" s="411"/>
      <c r="MEK27" s="411"/>
      <c r="MES27" s="411"/>
      <c r="MFA27" s="411"/>
      <c r="MFI27" s="411"/>
      <c r="MFQ27" s="411"/>
      <c r="MFY27" s="411"/>
      <c r="MGG27" s="411"/>
      <c r="MGO27" s="411"/>
      <c r="MGW27" s="411"/>
      <c r="MHE27" s="411"/>
      <c r="MHM27" s="411"/>
      <c r="MHU27" s="411"/>
      <c r="MIC27" s="411"/>
      <c r="MIK27" s="411"/>
      <c r="MIS27" s="411"/>
      <c r="MJA27" s="411"/>
      <c r="MJI27" s="411"/>
      <c r="MJQ27" s="411"/>
      <c r="MJY27" s="411"/>
      <c r="MKG27" s="411"/>
      <c r="MKO27" s="411"/>
      <c r="MKW27" s="411"/>
      <c r="MLE27" s="411"/>
      <c r="MLM27" s="411"/>
      <c r="MLU27" s="411"/>
      <c r="MMC27" s="411"/>
      <c r="MMK27" s="411"/>
      <c r="MMS27" s="411"/>
      <c r="MNA27" s="411"/>
      <c r="MNI27" s="411"/>
      <c r="MNQ27" s="411"/>
      <c r="MNY27" s="411"/>
      <c r="MOG27" s="411"/>
      <c r="MOO27" s="411"/>
      <c r="MOW27" s="411"/>
      <c r="MPE27" s="411"/>
      <c r="MPM27" s="411"/>
      <c r="MPU27" s="411"/>
      <c r="MQC27" s="411"/>
      <c r="MQK27" s="411"/>
      <c r="MQS27" s="411"/>
      <c r="MRA27" s="411"/>
      <c r="MRI27" s="411"/>
      <c r="MRQ27" s="411"/>
      <c r="MRY27" s="411"/>
      <c r="MSG27" s="411"/>
      <c r="MSO27" s="411"/>
      <c r="MSW27" s="411"/>
      <c r="MTE27" s="411"/>
      <c r="MTM27" s="411"/>
      <c r="MTU27" s="411"/>
      <c r="MUC27" s="411"/>
      <c r="MUK27" s="411"/>
      <c r="MUS27" s="411"/>
      <c r="MVA27" s="411"/>
      <c r="MVI27" s="411"/>
      <c r="MVQ27" s="411"/>
      <c r="MVY27" s="411"/>
      <c r="MWG27" s="411"/>
      <c r="MWO27" s="411"/>
      <c r="MWW27" s="411"/>
      <c r="MXE27" s="411"/>
      <c r="MXM27" s="411"/>
      <c r="MXU27" s="411"/>
      <c r="MYC27" s="411"/>
      <c r="MYK27" s="411"/>
      <c r="MYS27" s="411"/>
      <c r="MZA27" s="411"/>
      <c r="MZI27" s="411"/>
      <c r="MZQ27" s="411"/>
      <c r="MZY27" s="411"/>
      <c r="NAG27" s="411"/>
      <c r="NAO27" s="411"/>
      <c r="NAW27" s="411"/>
      <c r="NBE27" s="411"/>
      <c r="NBM27" s="411"/>
      <c r="NBU27" s="411"/>
      <c r="NCC27" s="411"/>
      <c r="NCK27" s="411"/>
      <c r="NCS27" s="411"/>
      <c r="NDA27" s="411"/>
      <c r="NDI27" s="411"/>
      <c r="NDQ27" s="411"/>
      <c r="NDY27" s="411"/>
      <c r="NEG27" s="411"/>
      <c r="NEO27" s="411"/>
      <c r="NEW27" s="411"/>
      <c r="NFE27" s="411"/>
      <c r="NFM27" s="411"/>
      <c r="NFU27" s="411"/>
      <c r="NGC27" s="411"/>
      <c r="NGK27" s="411"/>
      <c r="NGS27" s="411"/>
      <c r="NHA27" s="411"/>
      <c r="NHI27" s="411"/>
      <c r="NHQ27" s="411"/>
      <c r="NHY27" s="411"/>
      <c r="NIG27" s="411"/>
      <c r="NIO27" s="411"/>
      <c r="NIW27" s="411"/>
      <c r="NJE27" s="411"/>
      <c r="NJM27" s="411"/>
      <c r="NJU27" s="411"/>
      <c r="NKC27" s="411"/>
      <c r="NKK27" s="411"/>
      <c r="NKS27" s="411"/>
      <c r="NLA27" s="411"/>
      <c r="NLI27" s="411"/>
      <c r="NLQ27" s="411"/>
      <c r="NLY27" s="411"/>
      <c r="NMG27" s="411"/>
      <c r="NMO27" s="411"/>
      <c r="NMW27" s="411"/>
      <c r="NNE27" s="411"/>
      <c r="NNM27" s="411"/>
      <c r="NNU27" s="411"/>
      <c r="NOC27" s="411"/>
      <c r="NOK27" s="411"/>
      <c r="NOS27" s="411"/>
      <c r="NPA27" s="411"/>
      <c r="NPI27" s="411"/>
      <c r="NPQ27" s="411"/>
      <c r="NPY27" s="411"/>
      <c r="NQG27" s="411"/>
      <c r="NQO27" s="411"/>
      <c r="NQW27" s="411"/>
      <c r="NRE27" s="411"/>
      <c r="NRM27" s="411"/>
      <c r="NRU27" s="411"/>
      <c r="NSC27" s="411"/>
      <c r="NSK27" s="411"/>
      <c r="NSS27" s="411"/>
      <c r="NTA27" s="411"/>
      <c r="NTI27" s="411"/>
      <c r="NTQ27" s="411"/>
      <c r="NTY27" s="411"/>
      <c r="NUG27" s="411"/>
      <c r="NUO27" s="411"/>
      <c r="NUW27" s="411"/>
      <c r="NVE27" s="411"/>
      <c r="NVM27" s="411"/>
      <c r="NVU27" s="411"/>
      <c r="NWC27" s="411"/>
      <c r="NWK27" s="411"/>
      <c r="NWS27" s="411"/>
      <c r="NXA27" s="411"/>
      <c r="NXI27" s="411"/>
      <c r="NXQ27" s="411"/>
      <c r="NXY27" s="411"/>
      <c r="NYG27" s="411"/>
      <c r="NYO27" s="411"/>
      <c r="NYW27" s="411"/>
      <c r="NZE27" s="411"/>
      <c r="NZM27" s="411"/>
      <c r="NZU27" s="411"/>
      <c r="OAC27" s="411"/>
      <c r="OAK27" s="411"/>
      <c r="OAS27" s="411"/>
      <c r="OBA27" s="411"/>
      <c r="OBI27" s="411"/>
      <c r="OBQ27" s="411"/>
      <c r="OBY27" s="411"/>
      <c r="OCG27" s="411"/>
      <c r="OCO27" s="411"/>
      <c r="OCW27" s="411"/>
      <c r="ODE27" s="411"/>
      <c r="ODM27" s="411"/>
      <c r="ODU27" s="411"/>
      <c r="OEC27" s="411"/>
      <c r="OEK27" s="411"/>
      <c r="OES27" s="411"/>
      <c r="OFA27" s="411"/>
      <c r="OFI27" s="411"/>
      <c r="OFQ27" s="411"/>
      <c r="OFY27" s="411"/>
      <c r="OGG27" s="411"/>
      <c r="OGO27" s="411"/>
      <c r="OGW27" s="411"/>
      <c r="OHE27" s="411"/>
      <c r="OHM27" s="411"/>
      <c r="OHU27" s="411"/>
      <c r="OIC27" s="411"/>
      <c r="OIK27" s="411"/>
      <c r="OIS27" s="411"/>
      <c r="OJA27" s="411"/>
      <c r="OJI27" s="411"/>
      <c r="OJQ27" s="411"/>
      <c r="OJY27" s="411"/>
      <c r="OKG27" s="411"/>
      <c r="OKO27" s="411"/>
      <c r="OKW27" s="411"/>
      <c r="OLE27" s="411"/>
      <c r="OLM27" s="411"/>
      <c r="OLU27" s="411"/>
      <c r="OMC27" s="411"/>
      <c r="OMK27" s="411"/>
      <c r="OMS27" s="411"/>
      <c r="ONA27" s="411"/>
      <c r="ONI27" s="411"/>
      <c r="ONQ27" s="411"/>
      <c r="ONY27" s="411"/>
      <c r="OOG27" s="411"/>
      <c r="OOO27" s="411"/>
      <c r="OOW27" s="411"/>
      <c r="OPE27" s="411"/>
      <c r="OPM27" s="411"/>
      <c r="OPU27" s="411"/>
      <c r="OQC27" s="411"/>
      <c r="OQK27" s="411"/>
      <c r="OQS27" s="411"/>
      <c r="ORA27" s="411"/>
      <c r="ORI27" s="411"/>
      <c r="ORQ27" s="411"/>
      <c r="ORY27" s="411"/>
      <c r="OSG27" s="411"/>
      <c r="OSO27" s="411"/>
      <c r="OSW27" s="411"/>
      <c r="OTE27" s="411"/>
      <c r="OTM27" s="411"/>
      <c r="OTU27" s="411"/>
      <c r="OUC27" s="411"/>
      <c r="OUK27" s="411"/>
      <c r="OUS27" s="411"/>
      <c r="OVA27" s="411"/>
      <c r="OVI27" s="411"/>
      <c r="OVQ27" s="411"/>
      <c r="OVY27" s="411"/>
      <c r="OWG27" s="411"/>
      <c r="OWO27" s="411"/>
      <c r="OWW27" s="411"/>
      <c r="OXE27" s="411"/>
      <c r="OXM27" s="411"/>
      <c r="OXU27" s="411"/>
      <c r="OYC27" s="411"/>
      <c r="OYK27" s="411"/>
      <c r="OYS27" s="411"/>
      <c r="OZA27" s="411"/>
      <c r="OZI27" s="411"/>
      <c r="OZQ27" s="411"/>
      <c r="OZY27" s="411"/>
      <c r="PAG27" s="411"/>
      <c r="PAO27" s="411"/>
      <c r="PAW27" s="411"/>
      <c r="PBE27" s="411"/>
      <c r="PBM27" s="411"/>
      <c r="PBU27" s="411"/>
      <c r="PCC27" s="411"/>
      <c r="PCK27" s="411"/>
      <c r="PCS27" s="411"/>
      <c r="PDA27" s="411"/>
      <c r="PDI27" s="411"/>
      <c r="PDQ27" s="411"/>
      <c r="PDY27" s="411"/>
      <c r="PEG27" s="411"/>
      <c r="PEO27" s="411"/>
      <c r="PEW27" s="411"/>
      <c r="PFE27" s="411"/>
      <c r="PFM27" s="411"/>
      <c r="PFU27" s="411"/>
      <c r="PGC27" s="411"/>
      <c r="PGK27" s="411"/>
      <c r="PGS27" s="411"/>
      <c r="PHA27" s="411"/>
      <c r="PHI27" s="411"/>
      <c r="PHQ27" s="411"/>
      <c r="PHY27" s="411"/>
      <c r="PIG27" s="411"/>
      <c r="PIO27" s="411"/>
      <c r="PIW27" s="411"/>
      <c r="PJE27" s="411"/>
      <c r="PJM27" s="411"/>
      <c r="PJU27" s="411"/>
      <c r="PKC27" s="411"/>
      <c r="PKK27" s="411"/>
      <c r="PKS27" s="411"/>
      <c r="PLA27" s="411"/>
      <c r="PLI27" s="411"/>
      <c r="PLQ27" s="411"/>
      <c r="PLY27" s="411"/>
      <c r="PMG27" s="411"/>
      <c r="PMO27" s="411"/>
      <c r="PMW27" s="411"/>
      <c r="PNE27" s="411"/>
      <c r="PNM27" s="411"/>
      <c r="PNU27" s="411"/>
      <c r="POC27" s="411"/>
      <c r="POK27" s="411"/>
      <c r="POS27" s="411"/>
      <c r="PPA27" s="411"/>
      <c r="PPI27" s="411"/>
      <c r="PPQ27" s="411"/>
      <c r="PPY27" s="411"/>
      <c r="PQG27" s="411"/>
      <c r="PQO27" s="411"/>
      <c r="PQW27" s="411"/>
      <c r="PRE27" s="411"/>
      <c r="PRM27" s="411"/>
      <c r="PRU27" s="411"/>
      <c r="PSC27" s="411"/>
      <c r="PSK27" s="411"/>
      <c r="PSS27" s="411"/>
      <c r="PTA27" s="411"/>
      <c r="PTI27" s="411"/>
      <c r="PTQ27" s="411"/>
      <c r="PTY27" s="411"/>
      <c r="PUG27" s="411"/>
      <c r="PUO27" s="411"/>
      <c r="PUW27" s="411"/>
      <c r="PVE27" s="411"/>
      <c r="PVM27" s="411"/>
      <c r="PVU27" s="411"/>
      <c r="PWC27" s="411"/>
      <c r="PWK27" s="411"/>
      <c r="PWS27" s="411"/>
      <c r="PXA27" s="411"/>
      <c r="PXI27" s="411"/>
      <c r="PXQ27" s="411"/>
      <c r="PXY27" s="411"/>
      <c r="PYG27" s="411"/>
      <c r="PYO27" s="411"/>
      <c r="PYW27" s="411"/>
      <c r="PZE27" s="411"/>
      <c r="PZM27" s="411"/>
      <c r="PZU27" s="411"/>
      <c r="QAC27" s="411"/>
      <c r="QAK27" s="411"/>
      <c r="QAS27" s="411"/>
      <c r="QBA27" s="411"/>
      <c r="QBI27" s="411"/>
      <c r="QBQ27" s="411"/>
      <c r="QBY27" s="411"/>
      <c r="QCG27" s="411"/>
      <c r="QCO27" s="411"/>
      <c r="QCW27" s="411"/>
      <c r="QDE27" s="411"/>
      <c r="QDM27" s="411"/>
      <c r="QDU27" s="411"/>
      <c r="QEC27" s="411"/>
      <c r="QEK27" s="411"/>
      <c r="QES27" s="411"/>
      <c r="QFA27" s="411"/>
      <c r="QFI27" s="411"/>
      <c r="QFQ27" s="411"/>
      <c r="QFY27" s="411"/>
      <c r="QGG27" s="411"/>
      <c r="QGO27" s="411"/>
      <c r="QGW27" s="411"/>
      <c r="QHE27" s="411"/>
      <c r="QHM27" s="411"/>
      <c r="QHU27" s="411"/>
      <c r="QIC27" s="411"/>
      <c r="QIK27" s="411"/>
      <c r="QIS27" s="411"/>
      <c r="QJA27" s="411"/>
      <c r="QJI27" s="411"/>
      <c r="QJQ27" s="411"/>
      <c r="QJY27" s="411"/>
      <c r="QKG27" s="411"/>
      <c r="QKO27" s="411"/>
      <c r="QKW27" s="411"/>
      <c r="QLE27" s="411"/>
      <c r="QLM27" s="411"/>
      <c r="QLU27" s="411"/>
      <c r="QMC27" s="411"/>
      <c r="QMK27" s="411"/>
      <c r="QMS27" s="411"/>
      <c r="QNA27" s="411"/>
      <c r="QNI27" s="411"/>
      <c r="QNQ27" s="411"/>
      <c r="QNY27" s="411"/>
      <c r="QOG27" s="411"/>
      <c r="QOO27" s="411"/>
      <c r="QOW27" s="411"/>
      <c r="QPE27" s="411"/>
      <c r="QPM27" s="411"/>
      <c r="QPU27" s="411"/>
      <c r="QQC27" s="411"/>
      <c r="QQK27" s="411"/>
      <c r="QQS27" s="411"/>
      <c r="QRA27" s="411"/>
      <c r="QRI27" s="411"/>
      <c r="QRQ27" s="411"/>
      <c r="QRY27" s="411"/>
      <c r="QSG27" s="411"/>
      <c r="QSO27" s="411"/>
      <c r="QSW27" s="411"/>
      <c r="QTE27" s="411"/>
      <c r="QTM27" s="411"/>
      <c r="QTU27" s="411"/>
      <c r="QUC27" s="411"/>
      <c r="QUK27" s="411"/>
      <c r="QUS27" s="411"/>
      <c r="QVA27" s="411"/>
      <c r="QVI27" s="411"/>
      <c r="QVQ27" s="411"/>
      <c r="QVY27" s="411"/>
      <c r="QWG27" s="411"/>
      <c r="QWO27" s="411"/>
      <c r="QWW27" s="411"/>
      <c r="QXE27" s="411"/>
      <c r="QXM27" s="411"/>
      <c r="QXU27" s="411"/>
      <c r="QYC27" s="411"/>
      <c r="QYK27" s="411"/>
      <c r="QYS27" s="411"/>
      <c r="QZA27" s="411"/>
      <c r="QZI27" s="411"/>
      <c r="QZQ27" s="411"/>
      <c r="QZY27" s="411"/>
      <c r="RAG27" s="411"/>
      <c r="RAO27" s="411"/>
      <c r="RAW27" s="411"/>
      <c r="RBE27" s="411"/>
      <c r="RBM27" s="411"/>
      <c r="RBU27" s="411"/>
      <c r="RCC27" s="411"/>
      <c r="RCK27" s="411"/>
      <c r="RCS27" s="411"/>
      <c r="RDA27" s="411"/>
      <c r="RDI27" s="411"/>
      <c r="RDQ27" s="411"/>
      <c r="RDY27" s="411"/>
      <c r="REG27" s="411"/>
      <c r="REO27" s="411"/>
      <c r="REW27" s="411"/>
      <c r="RFE27" s="411"/>
      <c r="RFM27" s="411"/>
      <c r="RFU27" s="411"/>
      <c r="RGC27" s="411"/>
      <c r="RGK27" s="411"/>
      <c r="RGS27" s="411"/>
      <c r="RHA27" s="411"/>
      <c r="RHI27" s="411"/>
      <c r="RHQ27" s="411"/>
      <c r="RHY27" s="411"/>
      <c r="RIG27" s="411"/>
      <c r="RIO27" s="411"/>
      <c r="RIW27" s="411"/>
      <c r="RJE27" s="411"/>
      <c r="RJM27" s="411"/>
      <c r="RJU27" s="411"/>
      <c r="RKC27" s="411"/>
      <c r="RKK27" s="411"/>
      <c r="RKS27" s="411"/>
      <c r="RLA27" s="411"/>
      <c r="RLI27" s="411"/>
      <c r="RLQ27" s="411"/>
      <c r="RLY27" s="411"/>
      <c r="RMG27" s="411"/>
      <c r="RMO27" s="411"/>
      <c r="RMW27" s="411"/>
      <c r="RNE27" s="411"/>
      <c r="RNM27" s="411"/>
      <c r="RNU27" s="411"/>
      <c r="ROC27" s="411"/>
      <c r="ROK27" s="411"/>
      <c r="ROS27" s="411"/>
      <c r="RPA27" s="411"/>
      <c r="RPI27" s="411"/>
      <c r="RPQ27" s="411"/>
      <c r="RPY27" s="411"/>
      <c r="RQG27" s="411"/>
      <c r="RQO27" s="411"/>
      <c r="RQW27" s="411"/>
      <c r="RRE27" s="411"/>
      <c r="RRM27" s="411"/>
      <c r="RRU27" s="411"/>
      <c r="RSC27" s="411"/>
      <c r="RSK27" s="411"/>
      <c r="RSS27" s="411"/>
      <c r="RTA27" s="411"/>
      <c r="RTI27" s="411"/>
      <c r="RTQ27" s="411"/>
      <c r="RTY27" s="411"/>
      <c r="RUG27" s="411"/>
      <c r="RUO27" s="411"/>
      <c r="RUW27" s="411"/>
      <c r="RVE27" s="411"/>
      <c r="RVM27" s="411"/>
      <c r="RVU27" s="411"/>
      <c r="RWC27" s="411"/>
      <c r="RWK27" s="411"/>
      <c r="RWS27" s="411"/>
      <c r="RXA27" s="411"/>
      <c r="RXI27" s="411"/>
      <c r="RXQ27" s="411"/>
      <c r="RXY27" s="411"/>
      <c r="RYG27" s="411"/>
      <c r="RYO27" s="411"/>
      <c r="RYW27" s="411"/>
      <c r="RZE27" s="411"/>
      <c r="RZM27" s="411"/>
      <c r="RZU27" s="411"/>
      <c r="SAC27" s="411"/>
      <c r="SAK27" s="411"/>
      <c r="SAS27" s="411"/>
      <c r="SBA27" s="411"/>
      <c r="SBI27" s="411"/>
      <c r="SBQ27" s="411"/>
      <c r="SBY27" s="411"/>
      <c r="SCG27" s="411"/>
      <c r="SCO27" s="411"/>
      <c r="SCW27" s="411"/>
      <c r="SDE27" s="411"/>
      <c r="SDM27" s="411"/>
      <c r="SDU27" s="411"/>
      <c r="SEC27" s="411"/>
      <c r="SEK27" s="411"/>
      <c r="SES27" s="411"/>
      <c r="SFA27" s="411"/>
      <c r="SFI27" s="411"/>
      <c r="SFQ27" s="411"/>
      <c r="SFY27" s="411"/>
      <c r="SGG27" s="411"/>
      <c r="SGO27" s="411"/>
      <c r="SGW27" s="411"/>
      <c r="SHE27" s="411"/>
      <c r="SHM27" s="411"/>
      <c r="SHU27" s="411"/>
      <c r="SIC27" s="411"/>
      <c r="SIK27" s="411"/>
      <c r="SIS27" s="411"/>
      <c r="SJA27" s="411"/>
      <c r="SJI27" s="411"/>
      <c r="SJQ27" s="411"/>
      <c r="SJY27" s="411"/>
      <c r="SKG27" s="411"/>
      <c r="SKO27" s="411"/>
      <c r="SKW27" s="411"/>
      <c r="SLE27" s="411"/>
      <c r="SLM27" s="411"/>
      <c r="SLU27" s="411"/>
      <c r="SMC27" s="411"/>
      <c r="SMK27" s="411"/>
      <c r="SMS27" s="411"/>
      <c r="SNA27" s="411"/>
      <c r="SNI27" s="411"/>
      <c r="SNQ27" s="411"/>
      <c r="SNY27" s="411"/>
      <c r="SOG27" s="411"/>
      <c r="SOO27" s="411"/>
      <c r="SOW27" s="411"/>
      <c r="SPE27" s="411"/>
      <c r="SPM27" s="411"/>
      <c r="SPU27" s="411"/>
      <c r="SQC27" s="411"/>
      <c r="SQK27" s="411"/>
      <c r="SQS27" s="411"/>
      <c r="SRA27" s="411"/>
      <c r="SRI27" s="411"/>
      <c r="SRQ27" s="411"/>
      <c r="SRY27" s="411"/>
      <c r="SSG27" s="411"/>
      <c r="SSO27" s="411"/>
      <c r="SSW27" s="411"/>
      <c r="STE27" s="411"/>
      <c r="STM27" s="411"/>
      <c r="STU27" s="411"/>
      <c r="SUC27" s="411"/>
      <c r="SUK27" s="411"/>
      <c r="SUS27" s="411"/>
      <c r="SVA27" s="411"/>
      <c r="SVI27" s="411"/>
      <c r="SVQ27" s="411"/>
      <c r="SVY27" s="411"/>
      <c r="SWG27" s="411"/>
      <c r="SWO27" s="411"/>
      <c r="SWW27" s="411"/>
      <c r="SXE27" s="411"/>
      <c r="SXM27" s="411"/>
      <c r="SXU27" s="411"/>
      <c r="SYC27" s="411"/>
      <c r="SYK27" s="411"/>
      <c r="SYS27" s="411"/>
      <c r="SZA27" s="411"/>
      <c r="SZI27" s="411"/>
      <c r="SZQ27" s="411"/>
      <c r="SZY27" s="411"/>
      <c r="TAG27" s="411"/>
      <c r="TAO27" s="411"/>
      <c r="TAW27" s="411"/>
      <c r="TBE27" s="411"/>
      <c r="TBM27" s="411"/>
      <c r="TBU27" s="411"/>
      <c r="TCC27" s="411"/>
      <c r="TCK27" s="411"/>
      <c r="TCS27" s="411"/>
      <c r="TDA27" s="411"/>
      <c r="TDI27" s="411"/>
      <c r="TDQ27" s="411"/>
      <c r="TDY27" s="411"/>
      <c r="TEG27" s="411"/>
      <c r="TEO27" s="411"/>
      <c r="TEW27" s="411"/>
      <c r="TFE27" s="411"/>
      <c r="TFM27" s="411"/>
      <c r="TFU27" s="411"/>
      <c r="TGC27" s="411"/>
      <c r="TGK27" s="411"/>
      <c r="TGS27" s="411"/>
      <c r="THA27" s="411"/>
      <c r="THI27" s="411"/>
      <c r="THQ27" s="411"/>
      <c r="THY27" s="411"/>
      <c r="TIG27" s="411"/>
      <c r="TIO27" s="411"/>
      <c r="TIW27" s="411"/>
      <c r="TJE27" s="411"/>
      <c r="TJM27" s="411"/>
      <c r="TJU27" s="411"/>
      <c r="TKC27" s="411"/>
      <c r="TKK27" s="411"/>
      <c r="TKS27" s="411"/>
      <c r="TLA27" s="411"/>
      <c r="TLI27" s="411"/>
      <c r="TLQ27" s="411"/>
      <c r="TLY27" s="411"/>
      <c r="TMG27" s="411"/>
      <c r="TMO27" s="411"/>
      <c r="TMW27" s="411"/>
      <c r="TNE27" s="411"/>
      <c r="TNM27" s="411"/>
      <c r="TNU27" s="411"/>
      <c r="TOC27" s="411"/>
      <c r="TOK27" s="411"/>
      <c r="TOS27" s="411"/>
      <c r="TPA27" s="411"/>
      <c r="TPI27" s="411"/>
      <c r="TPQ27" s="411"/>
      <c r="TPY27" s="411"/>
      <c r="TQG27" s="411"/>
      <c r="TQO27" s="411"/>
      <c r="TQW27" s="411"/>
      <c r="TRE27" s="411"/>
      <c r="TRM27" s="411"/>
      <c r="TRU27" s="411"/>
      <c r="TSC27" s="411"/>
      <c r="TSK27" s="411"/>
      <c r="TSS27" s="411"/>
      <c r="TTA27" s="411"/>
      <c r="TTI27" s="411"/>
      <c r="TTQ27" s="411"/>
      <c r="TTY27" s="411"/>
      <c r="TUG27" s="411"/>
      <c r="TUO27" s="411"/>
      <c r="TUW27" s="411"/>
      <c r="TVE27" s="411"/>
      <c r="TVM27" s="411"/>
      <c r="TVU27" s="411"/>
      <c r="TWC27" s="411"/>
      <c r="TWK27" s="411"/>
      <c r="TWS27" s="411"/>
      <c r="TXA27" s="411"/>
      <c r="TXI27" s="411"/>
      <c r="TXQ27" s="411"/>
      <c r="TXY27" s="411"/>
      <c r="TYG27" s="411"/>
      <c r="TYO27" s="411"/>
      <c r="TYW27" s="411"/>
      <c r="TZE27" s="411"/>
      <c r="TZM27" s="411"/>
      <c r="TZU27" s="411"/>
      <c r="UAC27" s="411"/>
      <c r="UAK27" s="411"/>
      <c r="UAS27" s="411"/>
      <c r="UBA27" s="411"/>
      <c r="UBI27" s="411"/>
      <c r="UBQ27" s="411"/>
      <c r="UBY27" s="411"/>
      <c r="UCG27" s="411"/>
      <c r="UCO27" s="411"/>
      <c r="UCW27" s="411"/>
      <c r="UDE27" s="411"/>
      <c r="UDM27" s="411"/>
      <c r="UDU27" s="411"/>
      <c r="UEC27" s="411"/>
      <c r="UEK27" s="411"/>
      <c r="UES27" s="411"/>
      <c r="UFA27" s="411"/>
      <c r="UFI27" s="411"/>
      <c r="UFQ27" s="411"/>
      <c r="UFY27" s="411"/>
      <c r="UGG27" s="411"/>
      <c r="UGO27" s="411"/>
      <c r="UGW27" s="411"/>
      <c r="UHE27" s="411"/>
      <c r="UHM27" s="411"/>
      <c r="UHU27" s="411"/>
      <c r="UIC27" s="411"/>
      <c r="UIK27" s="411"/>
      <c r="UIS27" s="411"/>
      <c r="UJA27" s="411"/>
      <c r="UJI27" s="411"/>
      <c r="UJQ27" s="411"/>
      <c r="UJY27" s="411"/>
      <c r="UKG27" s="411"/>
      <c r="UKO27" s="411"/>
      <c r="UKW27" s="411"/>
      <c r="ULE27" s="411"/>
      <c r="ULM27" s="411"/>
      <c r="ULU27" s="411"/>
      <c r="UMC27" s="411"/>
      <c r="UMK27" s="411"/>
      <c r="UMS27" s="411"/>
      <c r="UNA27" s="411"/>
      <c r="UNI27" s="411"/>
      <c r="UNQ27" s="411"/>
      <c r="UNY27" s="411"/>
      <c r="UOG27" s="411"/>
      <c r="UOO27" s="411"/>
      <c r="UOW27" s="411"/>
      <c r="UPE27" s="411"/>
      <c r="UPM27" s="411"/>
      <c r="UPU27" s="411"/>
      <c r="UQC27" s="411"/>
      <c r="UQK27" s="411"/>
      <c r="UQS27" s="411"/>
      <c r="URA27" s="411"/>
      <c r="URI27" s="411"/>
      <c r="URQ27" s="411"/>
      <c r="URY27" s="411"/>
      <c r="USG27" s="411"/>
      <c r="USO27" s="411"/>
      <c r="USW27" s="411"/>
      <c r="UTE27" s="411"/>
      <c r="UTM27" s="411"/>
      <c r="UTU27" s="411"/>
      <c r="UUC27" s="411"/>
      <c r="UUK27" s="411"/>
      <c r="UUS27" s="411"/>
      <c r="UVA27" s="411"/>
      <c r="UVI27" s="411"/>
      <c r="UVQ27" s="411"/>
      <c r="UVY27" s="411"/>
      <c r="UWG27" s="411"/>
      <c r="UWO27" s="411"/>
      <c r="UWW27" s="411"/>
      <c r="UXE27" s="411"/>
      <c r="UXM27" s="411"/>
      <c r="UXU27" s="411"/>
      <c r="UYC27" s="411"/>
      <c r="UYK27" s="411"/>
      <c r="UYS27" s="411"/>
      <c r="UZA27" s="411"/>
      <c r="UZI27" s="411"/>
      <c r="UZQ27" s="411"/>
      <c r="UZY27" s="411"/>
      <c r="VAG27" s="411"/>
      <c r="VAO27" s="411"/>
      <c r="VAW27" s="411"/>
      <c r="VBE27" s="411"/>
      <c r="VBM27" s="411"/>
      <c r="VBU27" s="411"/>
      <c r="VCC27" s="411"/>
      <c r="VCK27" s="411"/>
      <c r="VCS27" s="411"/>
      <c r="VDA27" s="411"/>
      <c r="VDI27" s="411"/>
      <c r="VDQ27" s="411"/>
      <c r="VDY27" s="411"/>
      <c r="VEG27" s="411"/>
      <c r="VEO27" s="411"/>
      <c r="VEW27" s="411"/>
      <c r="VFE27" s="411"/>
      <c r="VFM27" s="411"/>
      <c r="VFU27" s="411"/>
      <c r="VGC27" s="411"/>
      <c r="VGK27" s="411"/>
      <c r="VGS27" s="411"/>
      <c r="VHA27" s="411"/>
      <c r="VHI27" s="411"/>
      <c r="VHQ27" s="411"/>
      <c r="VHY27" s="411"/>
      <c r="VIG27" s="411"/>
      <c r="VIO27" s="411"/>
      <c r="VIW27" s="411"/>
      <c r="VJE27" s="411"/>
      <c r="VJM27" s="411"/>
      <c r="VJU27" s="411"/>
      <c r="VKC27" s="411"/>
      <c r="VKK27" s="411"/>
      <c r="VKS27" s="411"/>
      <c r="VLA27" s="411"/>
      <c r="VLI27" s="411"/>
      <c r="VLQ27" s="411"/>
      <c r="VLY27" s="411"/>
      <c r="VMG27" s="411"/>
      <c r="VMO27" s="411"/>
      <c r="VMW27" s="411"/>
      <c r="VNE27" s="411"/>
      <c r="VNM27" s="411"/>
      <c r="VNU27" s="411"/>
      <c r="VOC27" s="411"/>
      <c r="VOK27" s="411"/>
      <c r="VOS27" s="411"/>
      <c r="VPA27" s="411"/>
      <c r="VPI27" s="411"/>
      <c r="VPQ27" s="411"/>
      <c r="VPY27" s="411"/>
      <c r="VQG27" s="411"/>
      <c r="VQO27" s="411"/>
      <c r="VQW27" s="411"/>
      <c r="VRE27" s="411"/>
      <c r="VRM27" s="411"/>
      <c r="VRU27" s="411"/>
      <c r="VSC27" s="411"/>
      <c r="VSK27" s="411"/>
      <c r="VSS27" s="411"/>
      <c r="VTA27" s="411"/>
      <c r="VTI27" s="411"/>
      <c r="VTQ27" s="411"/>
      <c r="VTY27" s="411"/>
      <c r="VUG27" s="411"/>
      <c r="VUO27" s="411"/>
      <c r="VUW27" s="411"/>
      <c r="VVE27" s="411"/>
      <c r="VVM27" s="411"/>
      <c r="VVU27" s="411"/>
      <c r="VWC27" s="411"/>
      <c r="VWK27" s="411"/>
      <c r="VWS27" s="411"/>
      <c r="VXA27" s="411"/>
      <c r="VXI27" s="411"/>
      <c r="VXQ27" s="411"/>
      <c r="VXY27" s="411"/>
      <c r="VYG27" s="411"/>
      <c r="VYO27" s="411"/>
      <c r="VYW27" s="411"/>
      <c r="VZE27" s="411"/>
      <c r="VZM27" s="411"/>
      <c r="VZU27" s="411"/>
      <c r="WAC27" s="411"/>
      <c r="WAK27" s="411"/>
      <c r="WAS27" s="411"/>
      <c r="WBA27" s="411"/>
      <c r="WBI27" s="411"/>
      <c r="WBQ27" s="411"/>
      <c r="WBY27" s="411"/>
      <c r="WCG27" s="411"/>
      <c r="WCO27" s="411"/>
      <c r="WCW27" s="411"/>
      <c r="WDE27" s="411"/>
      <c r="WDM27" s="411"/>
      <c r="WDU27" s="411"/>
      <c r="WEC27" s="411"/>
      <c r="WEK27" s="411"/>
      <c r="WES27" s="411"/>
      <c r="WFA27" s="411"/>
      <c r="WFI27" s="411"/>
      <c r="WFQ27" s="411"/>
      <c r="WFY27" s="411"/>
      <c r="WGG27" s="411"/>
      <c r="WGO27" s="411"/>
      <c r="WGW27" s="411"/>
      <c r="WHE27" s="411"/>
      <c r="WHM27" s="411"/>
      <c r="WHU27" s="411"/>
      <c r="WIC27" s="411"/>
      <c r="WIK27" s="411"/>
      <c r="WIS27" s="411"/>
      <c r="WJA27" s="411"/>
      <c r="WJI27" s="411"/>
      <c r="WJQ27" s="411"/>
      <c r="WJY27" s="411"/>
      <c r="WKG27" s="411"/>
      <c r="WKO27" s="411"/>
      <c r="WKW27" s="411"/>
      <c r="WLE27" s="411"/>
      <c r="WLM27" s="411"/>
      <c r="WLU27" s="411"/>
      <c r="WMC27" s="411"/>
      <c r="WMK27" s="411"/>
      <c r="WMS27" s="411"/>
      <c r="WNA27" s="411"/>
      <c r="WNI27" s="411"/>
      <c r="WNQ27" s="411"/>
      <c r="WNY27" s="411"/>
      <c r="WOG27" s="411"/>
      <c r="WOO27" s="411"/>
      <c r="WOW27" s="411"/>
      <c r="WPE27" s="411"/>
      <c r="WPM27" s="411"/>
      <c r="WPU27" s="411"/>
      <c r="WQC27" s="411"/>
      <c r="WQK27" s="411"/>
      <c r="WQS27" s="411"/>
      <c r="WRA27" s="411"/>
      <c r="WRI27" s="411"/>
      <c r="WRQ27" s="411"/>
      <c r="WRY27" s="411"/>
      <c r="WSG27" s="411"/>
      <c r="WSO27" s="411"/>
      <c r="WSW27" s="411"/>
      <c r="WTE27" s="411"/>
      <c r="WTM27" s="411"/>
      <c r="WTU27" s="411"/>
      <c r="WUC27" s="411"/>
      <c r="WUK27" s="411"/>
      <c r="WUS27" s="411"/>
      <c r="WVA27" s="411"/>
      <c r="WVI27" s="411"/>
      <c r="WVQ27" s="411"/>
      <c r="WVY27" s="411"/>
      <c r="WWG27" s="411"/>
      <c r="WWO27" s="411"/>
      <c r="WWW27" s="411"/>
      <c r="WXE27" s="411"/>
      <c r="WXM27" s="411"/>
      <c r="WXU27" s="411"/>
      <c r="WYC27" s="411"/>
      <c r="WYK27" s="411"/>
      <c r="WYS27" s="411"/>
      <c r="WZA27" s="411"/>
      <c r="WZI27" s="411"/>
      <c r="WZQ27" s="411"/>
      <c r="WZY27" s="411"/>
      <c r="XAG27" s="411"/>
      <c r="XAO27" s="411"/>
      <c r="XAW27" s="411"/>
      <c r="XBE27" s="411"/>
      <c r="XBM27" s="411"/>
      <c r="XBU27" s="411"/>
      <c r="XCC27" s="411"/>
      <c r="XCK27" s="411"/>
      <c r="XCS27" s="411"/>
      <c r="XDA27" s="411"/>
      <c r="XDI27" s="411"/>
      <c r="XDQ27" s="411"/>
      <c r="XDY27" s="411"/>
      <c r="XEG27" s="411"/>
      <c r="XEO27" s="411"/>
      <c r="XEW27" s="411"/>
    </row>
    <row r="28" spans="1:1017 1025:2041 2049:3065 3073:4089 4097:5113 5121:6137 6145:7161 7169:8185 8193:9209 9217:10233 10241:11257 11265:12281 12289:13305 13313:14329 14337:15353 15361:16377" ht="54.95" customHeight="1">
      <c r="A28" s="424" t="s">
        <v>214</v>
      </c>
      <c r="B28" s="425"/>
      <c r="C28" s="425"/>
      <c r="D28" s="425"/>
      <c r="E28" s="426"/>
      <c r="F28" s="106"/>
      <c r="G28" s="107"/>
      <c r="H28" s="108"/>
      <c r="I28" s="107"/>
      <c r="J28" s="107"/>
      <c r="K28" s="107"/>
      <c r="L28" s="129"/>
      <c r="M28" s="127"/>
      <c r="Q28" s="412"/>
      <c r="Y28" s="412"/>
      <c r="AG28" s="412"/>
      <c r="AO28" s="412"/>
      <c r="AW28" s="412"/>
      <c r="BE28" s="412"/>
      <c r="BM28" s="412"/>
      <c r="BU28" s="412"/>
      <c r="CC28" s="412"/>
      <c r="CK28" s="412"/>
      <c r="CS28" s="412"/>
      <c r="DA28" s="412"/>
      <c r="DI28" s="412"/>
      <c r="DQ28" s="412"/>
      <c r="DY28" s="412"/>
      <c r="EG28" s="412"/>
      <c r="EO28" s="412"/>
      <c r="EW28" s="412"/>
      <c r="FE28" s="412"/>
      <c r="FM28" s="412"/>
      <c r="FU28" s="412"/>
      <c r="GC28" s="412"/>
      <c r="GK28" s="412"/>
      <c r="GS28" s="412"/>
      <c r="HA28" s="412"/>
      <c r="HI28" s="412"/>
      <c r="HQ28" s="412"/>
      <c r="HY28" s="412"/>
      <c r="IG28" s="412"/>
      <c r="IO28" s="412"/>
      <c r="IW28" s="412"/>
      <c r="JE28" s="412"/>
      <c r="JM28" s="412"/>
      <c r="JU28" s="412"/>
      <c r="KC28" s="412"/>
      <c r="KK28" s="412"/>
      <c r="KS28" s="412"/>
      <c r="LA28" s="412"/>
      <c r="LI28" s="412"/>
      <c r="LQ28" s="412"/>
      <c r="LY28" s="412"/>
      <c r="MG28" s="412"/>
      <c r="MO28" s="412"/>
      <c r="MW28" s="412"/>
      <c r="NE28" s="412"/>
      <c r="NM28" s="412"/>
      <c r="NU28" s="412"/>
      <c r="OC28" s="412"/>
      <c r="OK28" s="412"/>
      <c r="OS28" s="412"/>
      <c r="PA28" s="412"/>
      <c r="PI28" s="412"/>
      <c r="PQ28" s="412"/>
      <c r="PY28" s="412"/>
      <c r="QG28" s="412"/>
      <c r="QO28" s="412"/>
      <c r="QW28" s="412"/>
      <c r="RE28" s="412"/>
      <c r="RM28" s="412"/>
      <c r="RU28" s="412"/>
      <c r="SC28" s="412"/>
      <c r="SK28" s="412"/>
      <c r="SS28" s="412"/>
      <c r="TA28" s="412"/>
      <c r="TI28" s="412"/>
      <c r="TQ28" s="412"/>
      <c r="TY28" s="412"/>
      <c r="UG28" s="412"/>
      <c r="UO28" s="412"/>
      <c r="UW28" s="412"/>
      <c r="VE28" s="412"/>
      <c r="VM28" s="412"/>
      <c r="VU28" s="412"/>
      <c r="WC28" s="412"/>
      <c r="WK28" s="412"/>
      <c r="WS28" s="412"/>
      <c r="XA28" s="412"/>
      <c r="XI28" s="412"/>
      <c r="XQ28" s="412"/>
      <c r="XY28" s="412"/>
      <c r="YG28" s="412"/>
      <c r="YO28" s="412"/>
      <c r="YW28" s="412"/>
      <c r="ZE28" s="412"/>
      <c r="ZM28" s="412"/>
      <c r="ZU28" s="412"/>
      <c r="AAC28" s="412"/>
      <c r="AAK28" s="412"/>
      <c r="AAS28" s="412"/>
      <c r="ABA28" s="412"/>
      <c r="ABI28" s="412"/>
      <c r="ABQ28" s="412"/>
      <c r="ABY28" s="412"/>
      <c r="ACG28" s="412"/>
      <c r="ACO28" s="412"/>
      <c r="ACW28" s="412"/>
      <c r="ADE28" s="412"/>
      <c r="ADM28" s="412"/>
      <c r="ADU28" s="412"/>
      <c r="AEC28" s="412"/>
      <c r="AEK28" s="412"/>
      <c r="AES28" s="412"/>
      <c r="AFA28" s="412"/>
      <c r="AFI28" s="412"/>
      <c r="AFQ28" s="412"/>
      <c r="AFY28" s="412"/>
      <c r="AGG28" s="412"/>
      <c r="AGO28" s="412"/>
      <c r="AGW28" s="412"/>
      <c r="AHE28" s="412"/>
      <c r="AHM28" s="412"/>
      <c r="AHU28" s="412"/>
      <c r="AIC28" s="412"/>
      <c r="AIK28" s="412"/>
      <c r="AIS28" s="412"/>
      <c r="AJA28" s="412"/>
      <c r="AJI28" s="412"/>
      <c r="AJQ28" s="412"/>
      <c r="AJY28" s="412"/>
      <c r="AKG28" s="412"/>
      <c r="AKO28" s="412"/>
      <c r="AKW28" s="412"/>
      <c r="ALE28" s="412"/>
      <c r="ALM28" s="412"/>
      <c r="ALU28" s="412"/>
      <c r="AMC28" s="412"/>
      <c r="AMK28" s="412"/>
      <c r="AMS28" s="412"/>
      <c r="ANA28" s="412"/>
      <c r="ANI28" s="412"/>
      <c r="ANQ28" s="412"/>
      <c r="ANY28" s="412"/>
      <c r="AOG28" s="412"/>
      <c r="AOO28" s="412"/>
      <c r="AOW28" s="412"/>
      <c r="APE28" s="412"/>
      <c r="APM28" s="412"/>
      <c r="APU28" s="412"/>
      <c r="AQC28" s="412"/>
      <c r="AQK28" s="412"/>
      <c r="AQS28" s="412"/>
      <c r="ARA28" s="412"/>
      <c r="ARI28" s="412"/>
      <c r="ARQ28" s="412"/>
      <c r="ARY28" s="412"/>
      <c r="ASG28" s="412"/>
      <c r="ASO28" s="412"/>
      <c r="ASW28" s="412"/>
      <c r="ATE28" s="412"/>
      <c r="ATM28" s="412"/>
      <c r="ATU28" s="412"/>
      <c r="AUC28" s="412"/>
      <c r="AUK28" s="412"/>
      <c r="AUS28" s="412"/>
      <c r="AVA28" s="412"/>
      <c r="AVI28" s="412"/>
      <c r="AVQ28" s="412"/>
      <c r="AVY28" s="412"/>
      <c r="AWG28" s="412"/>
      <c r="AWO28" s="412"/>
      <c r="AWW28" s="412"/>
      <c r="AXE28" s="412"/>
      <c r="AXM28" s="412"/>
      <c r="AXU28" s="412"/>
      <c r="AYC28" s="412"/>
      <c r="AYK28" s="412"/>
      <c r="AYS28" s="412"/>
      <c r="AZA28" s="412"/>
      <c r="AZI28" s="412"/>
      <c r="AZQ28" s="412"/>
      <c r="AZY28" s="412"/>
      <c r="BAG28" s="412"/>
      <c r="BAO28" s="412"/>
      <c r="BAW28" s="412"/>
      <c r="BBE28" s="412"/>
      <c r="BBM28" s="412"/>
      <c r="BBU28" s="412"/>
      <c r="BCC28" s="412"/>
      <c r="BCK28" s="412"/>
      <c r="BCS28" s="412"/>
      <c r="BDA28" s="412"/>
      <c r="BDI28" s="412"/>
      <c r="BDQ28" s="412"/>
      <c r="BDY28" s="412"/>
      <c r="BEG28" s="412"/>
      <c r="BEO28" s="412"/>
      <c r="BEW28" s="412"/>
      <c r="BFE28" s="412"/>
      <c r="BFM28" s="412"/>
      <c r="BFU28" s="412"/>
      <c r="BGC28" s="412"/>
      <c r="BGK28" s="412"/>
      <c r="BGS28" s="412"/>
      <c r="BHA28" s="412"/>
      <c r="BHI28" s="412"/>
      <c r="BHQ28" s="412"/>
      <c r="BHY28" s="412"/>
      <c r="BIG28" s="412"/>
      <c r="BIO28" s="412"/>
      <c r="BIW28" s="412"/>
      <c r="BJE28" s="412"/>
      <c r="BJM28" s="412"/>
      <c r="BJU28" s="412"/>
      <c r="BKC28" s="412"/>
      <c r="BKK28" s="412"/>
      <c r="BKS28" s="412"/>
      <c r="BLA28" s="412"/>
      <c r="BLI28" s="412"/>
      <c r="BLQ28" s="412"/>
      <c r="BLY28" s="412"/>
      <c r="BMG28" s="412"/>
      <c r="BMO28" s="412"/>
      <c r="BMW28" s="412"/>
      <c r="BNE28" s="412"/>
      <c r="BNM28" s="412"/>
      <c r="BNU28" s="412"/>
      <c r="BOC28" s="412"/>
      <c r="BOK28" s="412"/>
      <c r="BOS28" s="412"/>
      <c r="BPA28" s="412"/>
      <c r="BPI28" s="412"/>
      <c r="BPQ28" s="412"/>
      <c r="BPY28" s="412"/>
      <c r="BQG28" s="412"/>
      <c r="BQO28" s="412"/>
      <c r="BQW28" s="412"/>
      <c r="BRE28" s="412"/>
      <c r="BRM28" s="412"/>
      <c r="BRU28" s="412"/>
      <c r="BSC28" s="412"/>
      <c r="BSK28" s="412"/>
      <c r="BSS28" s="412"/>
      <c r="BTA28" s="412"/>
      <c r="BTI28" s="412"/>
      <c r="BTQ28" s="412"/>
      <c r="BTY28" s="412"/>
      <c r="BUG28" s="412"/>
      <c r="BUO28" s="412"/>
      <c r="BUW28" s="412"/>
      <c r="BVE28" s="412"/>
      <c r="BVM28" s="412"/>
      <c r="BVU28" s="412"/>
      <c r="BWC28" s="412"/>
      <c r="BWK28" s="412"/>
      <c r="BWS28" s="412"/>
      <c r="BXA28" s="412"/>
      <c r="BXI28" s="412"/>
      <c r="BXQ28" s="412"/>
      <c r="BXY28" s="412"/>
      <c r="BYG28" s="412"/>
      <c r="BYO28" s="412"/>
      <c r="BYW28" s="412"/>
      <c r="BZE28" s="412"/>
      <c r="BZM28" s="412"/>
      <c r="BZU28" s="412"/>
      <c r="CAC28" s="412"/>
      <c r="CAK28" s="412"/>
      <c r="CAS28" s="412"/>
      <c r="CBA28" s="412"/>
      <c r="CBI28" s="412"/>
      <c r="CBQ28" s="412"/>
      <c r="CBY28" s="412"/>
      <c r="CCG28" s="412"/>
      <c r="CCO28" s="412"/>
      <c r="CCW28" s="412"/>
      <c r="CDE28" s="412"/>
      <c r="CDM28" s="412"/>
      <c r="CDU28" s="412"/>
      <c r="CEC28" s="412"/>
      <c r="CEK28" s="412"/>
      <c r="CES28" s="412"/>
      <c r="CFA28" s="412"/>
      <c r="CFI28" s="412"/>
      <c r="CFQ28" s="412"/>
      <c r="CFY28" s="412"/>
      <c r="CGG28" s="412"/>
      <c r="CGO28" s="412"/>
      <c r="CGW28" s="412"/>
      <c r="CHE28" s="412"/>
      <c r="CHM28" s="412"/>
      <c r="CHU28" s="412"/>
      <c r="CIC28" s="412"/>
      <c r="CIK28" s="412"/>
      <c r="CIS28" s="412"/>
      <c r="CJA28" s="412"/>
      <c r="CJI28" s="412"/>
      <c r="CJQ28" s="412"/>
      <c r="CJY28" s="412"/>
      <c r="CKG28" s="412"/>
      <c r="CKO28" s="412"/>
      <c r="CKW28" s="412"/>
      <c r="CLE28" s="412"/>
      <c r="CLM28" s="412"/>
      <c r="CLU28" s="412"/>
      <c r="CMC28" s="412"/>
      <c r="CMK28" s="412"/>
      <c r="CMS28" s="412"/>
      <c r="CNA28" s="412"/>
      <c r="CNI28" s="412"/>
      <c r="CNQ28" s="412"/>
      <c r="CNY28" s="412"/>
      <c r="COG28" s="412"/>
      <c r="COO28" s="412"/>
      <c r="COW28" s="412"/>
      <c r="CPE28" s="412"/>
      <c r="CPM28" s="412"/>
      <c r="CPU28" s="412"/>
      <c r="CQC28" s="412"/>
      <c r="CQK28" s="412"/>
      <c r="CQS28" s="412"/>
      <c r="CRA28" s="412"/>
      <c r="CRI28" s="412"/>
      <c r="CRQ28" s="412"/>
      <c r="CRY28" s="412"/>
      <c r="CSG28" s="412"/>
      <c r="CSO28" s="412"/>
      <c r="CSW28" s="412"/>
      <c r="CTE28" s="412"/>
      <c r="CTM28" s="412"/>
      <c r="CTU28" s="412"/>
      <c r="CUC28" s="412"/>
      <c r="CUK28" s="412"/>
      <c r="CUS28" s="412"/>
      <c r="CVA28" s="412"/>
      <c r="CVI28" s="412"/>
      <c r="CVQ28" s="412"/>
      <c r="CVY28" s="412"/>
      <c r="CWG28" s="412"/>
      <c r="CWO28" s="412"/>
      <c r="CWW28" s="412"/>
      <c r="CXE28" s="412"/>
      <c r="CXM28" s="412"/>
      <c r="CXU28" s="412"/>
      <c r="CYC28" s="412"/>
      <c r="CYK28" s="412"/>
      <c r="CYS28" s="412"/>
      <c r="CZA28" s="412"/>
      <c r="CZI28" s="412"/>
      <c r="CZQ28" s="412"/>
      <c r="CZY28" s="412"/>
      <c r="DAG28" s="412"/>
      <c r="DAO28" s="412"/>
      <c r="DAW28" s="412"/>
      <c r="DBE28" s="412"/>
      <c r="DBM28" s="412"/>
      <c r="DBU28" s="412"/>
      <c r="DCC28" s="412"/>
      <c r="DCK28" s="412"/>
      <c r="DCS28" s="412"/>
      <c r="DDA28" s="412"/>
      <c r="DDI28" s="412"/>
      <c r="DDQ28" s="412"/>
      <c r="DDY28" s="412"/>
      <c r="DEG28" s="412"/>
      <c r="DEO28" s="412"/>
      <c r="DEW28" s="412"/>
      <c r="DFE28" s="412"/>
      <c r="DFM28" s="412"/>
      <c r="DFU28" s="412"/>
      <c r="DGC28" s="412"/>
      <c r="DGK28" s="412"/>
      <c r="DGS28" s="412"/>
      <c r="DHA28" s="412"/>
      <c r="DHI28" s="412"/>
      <c r="DHQ28" s="412"/>
      <c r="DHY28" s="412"/>
      <c r="DIG28" s="412"/>
      <c r="DIO28" s="412"/>
      <c r="DIW28" s="412"/>
      <c r="DJE28" s="412"/>
      <c r="DJM28" s="412"/>
      <c r="DJU28" s="412"/>
      <c r="DKC28" s="412"/>
      <c r="DKK28" s="412"/>
      <c r="DKS28" s="412"/>
      <c r="DLA28" s="412"/>
      <c r="DLI28" s="412"/>
      <c r="DLQ28" s="412"/>
      <c r="DLY28" s="412"/>
      <c r="DMG28" s="412"/>
      <c r="DMO28" s="412"/>
      <c r="DMW28" s="412"/>
      <c r="DNE28" s="412"/>
      <c r="DNM28" s="412"/>
      <c r="DNU28" s="412"/>
      <c r="DOC28" s="412"/>
      <c r="DOK28" s="412"/>
      <c r="DOS28" s="412"/>
      <c r="DPA28" s="412"/>
      <c r="DPI28" s="412"/>
      <c r="DPQ28" s="412"/>
      <c r="DPY28" s="412"/>
      <c r="DQG28" s="412"/>
      <c r="DQO28" s="412"/>
      <c r="DQW28" s="412"/>
      <c r="DRE28" s="412"/>
      <c r="DRM28" s="412"/>
      <c r="DRU28" s="412"/>
      <c r="DSC28" s="412"/>
      <c r="DSK28" s="412"/>
      <c r="DSS28" s="412"/>
      <c r="DTA28" s="412"/>
      <c r="DTI28" s="412"/>
      <c r="DTQ28" s="412"/>
      <c r="DTY28" s="412"/>
      <c r="DUG28" s="412"/>
      <c r="DUO28" s="412"/>
      <c r="DUW28" s="412"/>
      <c r="DVE28" s="412"/>
      <c r="DVM28" s="412"/>
      <c r="DVU28" s="412"/>
      <c r="DWC28" s="412"/>
      <c r="DWK28" s="412"/>
      <c r="DWS28" s="412"/>
      <c r="DXA28" s="412"/>
      <c r="DXI28" s="412"/>
      <c r="DXQ28" s="412"/>
      <c r="DXY28" s="412"/>
      <c r="DYG28" s="412"/>
      <c r="DYO28" s="412"/>
      <c r="DYW28" s="412"/>
      <c r="DZE28" s="412"/>
      <c r="DZM28" s="412"/>
      <c r="DZU28" s="412"/>
      <c r="EAC28" s="412"/>
      <c r="EAK28" s="412"/>
      <c r="EAS28" s="412"/>
      <c r="EBA28" s="412"/>
      <c r="EBI28" s="412"/>
      <c r="EBQ28" s="412"/>
      <c r="EBY28" s="412"/>
      <c r="ECG28" s="412"/>
      <c r="ECO28" s="412"/>
      <c r="ECW28" s="412"/>
      <c r="EDE28" s="412"/>
      <c r="EDM28" s="412"/>
      <c r="EDU28" s="412"/>
      <c r="EEC28" s="412"/>
      <c r="EEK28" s="412"/>
      <c r="EES28" s="412"/>
      <c r="EFA28" s="412"/>
      <c r="EFI28" s="412"/>
      <c r="EFQ28" s="412"/>
      <c r="EFY28" s="412"/>
      <c r="EGG28" s="412"/>
      <c r="EGO28" s="412"/>
      <c r="EGW28" s="412"/>
      <c r="EHE28" s="412"/>
      <c r="EHM28" s="412"/>
      <c r="EHU28" s="412"/>
      <c r="EIC28" s="412"/>
      <c r="EIK28" s="412"/>
      <c r="EIS28" s="412"/>
      <c r="EJA28" s="412"/>
      <c r="EJI28" s="412"/>
      <c r="EJQ28" s="412"/>
      <c r="EJY28" s="412"/>
      <c r="EKG28" s="412"/>
      <c r="EKO28" s="412"/>
      <c r="EKW28" s="412"/>
      <c r="ELE28" s="412"/>
      <c r="ELM28" s="412"/>
      <c r="ELU28" s="412"/>
      <c r="EMC28" s="412"/>
      <c r="EMK28" s="412"/>
      <c r="EMS28" s="412"/>
      <c r="ENA28" s="412"/>
      <c r="ENI28" s="412"/>
      <c r="ENQ28" s="412"/>
      <c r="ENY28" s="412"/>
      <c r="EOG28" s="412"/>
      <c r="EOO28" s="412"/>
      <c r="EOW28" s="412"/>
      <c r="EPE28" s="412"/>
      <c r="EPM28" s="412"/>
      <c r="EPU28" s="412"/>
      <c r="EQC28" s="412"/>
      <c r="EQK28" s="412"/>
      <c r="EQS28" s="412"/>
      <c r="ERA28" s="412"/>
      <c r="ERI28" s="412"/>
      <c r="ERQ28" s="412"/>
      <c r="ERY28" s="412"/>
      <c r="ESG28" s="412"/>
      <c r="ESO28" s="412"/>
      <c r="ESW28" s="412"/>
      <c r="ETE28" s="412"/>
      <c r="ETM28" s="412"/>
      <c r="ETU28" s="412"/>
      <c r="EUC28" s="412"/>
      <c r="EUK28" s="412"/>
      <c r="EUS28" s="412"/>
      <c r="EVA28" s="412"/>
      <c r="EVI28" s="412"/>
      <c r="EVQ28" s="412"/>
      <c r="EVY28" s="412"/>
      <c r="EWG28" s="412"/>
      <c r="EWO28" s="412"/>
      <c r="EWW28" s="412"/>
      <c r="EXE28" s="412"/>
      <c r="EXM28" s="412"/>
      <c r="EXU28" s="412"/>
      <c r="EYC28" s="412"/>
      <c r="EYK28" s="412"/>
      <c r="EYS28" s="412"/>
      <c r="EZA28" s="412"/>
      <c r="EZI28" s="412"/>
      <c r="EZQ28" s="412"/>
      <c r="EZY28" s="412"/>
      <c r="FAG28" s="412"/>
      <c r="FAO28" s="412"/>
      <c r="FAW28" s="412"/>
      <c r="FBE28" s="412"/>
      <c r="FBM28" s="412"/>
      <c r="FBU28" s="412"/>
      <c r="FCC28" s="412"/>
      <c r="FCK28" s="412"/>
      <c r="FCS28" s="412"/>
      <c r="FDA28" s="412"/>
      <c r="FDI28" s="412"/>
      <c r="FDQ28" s="412"/>
      <c r="FDY28" s="412"/>
      <c r="FEG28" s="412"/>
      <c r="FEO28" s="412"/>
      <c r="FEW28" s="412"/>
      <c r="FFE28" s="412"/>
      <c r="FFM28" s="412"/>
      <c r="FFU28" s="412"/>
      <c r="FGC28" s="412"/>
      <c r="FGK28" s="412"/>
      <c r="FGS28" s="412"/>
      <c r="FHA28" s="412"/>
      <c r="FHI28" s="412"/>
      <c r="FHQ28" s="412"/>
      <c r="FHY28" s="412"/>
      <c r="FIG28" s="412"/>
      <c r="FIO28" s="412"/>
      <c r="FIW28" s="412"/>
      <c r="FJE28" s="412"/>
      <c r="FJM28" s="412"/>
      <c r="FJU28" s="412"/>
      <c r="FKC28" s="412"/>
      <c r="FKK28" s="412"/>
      <c r="FKS28" s="412"/>
      <c r="FLA28" s="412"/>
      <c r="FLI28" s="412"/>
      <c r="FLQ28" s="412"/>
      <c r="FLY28" s="412"/>
      <c r="FMG28" s="412"/>
      <c r="FMO28" s="412"/>
      <c r="FMW28" s="412"/>
      <c r="FNE28" s="412"/>
      <c r="FNM28" s="412"/>
      <c r="FNU28" s="412"/>
      <c r="FOC28" s="412"/>
      <c r="FOK28" s="412"/>
      <c r="FOS28" s="412"/>
      <c r="FPA28" s="412"/>
      <c r="FPI28" s="412"/>
      <c r="FPQ28" s="412"/>
      <c r="FPY28" s="412"/>
      <c r="FQG28" s="412"/>
      <c r="FQO28" s="412"/>
      <c r="FQW28" s="412"/>
      <c r="FRE28" s="412"/>
      <c r="FRM28" s="412"/>
      <c r="FRU28" s="412"/>
      <c r="FSC28" s="412"/>
      <c r="FSK28" s="412"/>
      <c r="FSS28" s="412"/>
      <c r="FTA28" s="412"/>
      <c r="FTI28" s="412"/>
      <c r="FTQ28" s="412"/>
      <c r="FTY28" s="412"/>
      <c r="FUG28" s="412"/>
      <c r="FUO28" s="412"/>
      <c r="FUW28" s="412"/>
      <c r="FVE28" s="412"/>
      <c r="FVM28" s="412"/>
      <c r="FVU28" s="412"/>
      <c r="FWC28" s="412"/>
      <c r="FWK28" s="412"/>
      <c r="FWS28" s="412"/>
      <c r="FXA28" s="412"/>
      <c r="FXI28" s="412"/>
      <c r="FXQ28" s="412"/>
      <c r="FXY28" s="412"/>
      <c r="FYG28" s="412"/>
      <c r="FYO28" s="412"/>
      <c r="FYW28" s="412"/>
      <c r="FZE28" s="412"/>
      <c r="FZM28" s="412"/>
      <c r="FZU28" s="412"/>
      <c r="GAC28" s="412"/>
      <c r="GAK28" s="412"/>
      <c r="GAS28" s="412"/>
      <c r="GBA28" s="412"/>
      <c r="GBI28" s="412"/>
      <c r="GBQ28" s="412"/>
      <c r="GBY28" s="412"/>
      <c r="GCG28" s="412"/>
      <c r="GCO28" s="412"/>
      <c r="GCW28" s="412"/>
      <c r="GDE28" s="412"/>
      <c r="GDM28" s="412"/>
      <c r="GDU28" s="412"/>
      <c r="GEC28" s="412"/>
      <c r="GEK28" s="412"/>
      <c r="GES28" s="412"/>
      <c r="GFA28" s="412"/>
      <c r="GFI28" s="412"/>
      <c r="GFQ28" s="412"/>
      <c r="GFY28" s="412"/>
      <c r="GGG28" s="412"/>
      <c r="GGO28" s="412"/>
      <c r="GGW28" s="412"/>
      <c r="GHE28" s="412"/>
      <c r="GHM28" s="412"/>
      <c r="GHU28" s="412"/>
      <c r="GIC28" s="412"/>
      <c r="GIK28" s="412"/>
      <c r="GIS28" s="412"/>
      <c r="GJA28" s="412"/>
      <c r="GJI28" s="412"/>
      <c r="GJQ28" s="412"/>
      <c r="GJY28" s="412"/>
      <c r="GKG28" s="412"/>
      <c r="GKO28" s="412"/>
      <c r="GKW28" s="412"/>
      <c r="GLE28" s="412"/>
      <c r="GLM28" s="412"/>
      <c r="GLU28" s="412"/>
      <c r="GMC28" s="412"/>
      <c r="GMK28" s="412"/>
      <c r="GMS28" s="412"/>
      <c r="GNA28" s="412"/>
      <c r="GNI28" s="412"/>
      <c r="GNQ28" s="412"/>
      <c r="GNY28" s="412"/>
      <c r="GOG28" s="412"/>
      <c r="GOO28" s="412"/>
      <c r="GOW28" s="412"/>
      <c r="GPE28" s="412"/>
      <c r="GPM28" s="412"/>
      <c r="GPU28" s="412"/>
      <c r="GQC28" s="412"/>
      <c r="GQK28" s="412"/>
      <c r="GQS28" s="412"/>
      <c r="GRA28" s="412"/>
      <c r="GRI28" s="412"/>
      <c r="GRQ28" s="412"/>
      <c r="GRY28" s="412"/>
      <c r="GSG28" s="412"/>
      <c r="GSO28" s="412"/>
      <c r="GSW28" s="412"/>
      <c r="GTE28" s="412"/>
      <c r="GTM28" s="412"/>
      <c r="GTU28" s="412"/>
      <c r="GUC28" s="412"/>
      <c r="GUK28" s="412"/>
      <c r="GUS28" s="412"/>
      <c r="GVA28" s="412"/>
      <c r="GVI28" s="412"/>
      <c r="GVQ28" s="412"/>
      <c r="GVY28" s="412"/>
      <c r="GWG28" s="412"/>
      <c r="GWO28" s="412"/>
      <c r="GWW28" s="412"/>
      <c r="GXE28" s="412"/>
      <c r="GXM28" s="412"/>
      <c r="GXU28" s="412"/>
      <c r="GYC28" s="412"/>
      <c r="GYK28" s="412"/>
      <c r="GYS28" s="412"/>
      <c r="GZA28" s="412"/>
      <c r="GZI28" s="412"/>
      <c r="GZQ28" s="412"/>
      <c r="GZY28" s="412"/>
      <c r="HAG28" s="412"/>
      <c r="HAO28" s="412"/>
      <c r="HAW28" s="412"/>
      <c r="HBE28" s="412"/>
      <c r="HBM28" s="412"/>
      <c r="HBU28" s="412"/>
      <c r="HCC28" s="412"/>
      <c r="HCK28" s="412"/>
      <c r="HCS28" s="412"/>
      <c r="HDA28" s="412"/>
      <c r="HDI28" s="412"/>
      <c r="HDQ28" s="412"/>
      <c r="HDY28" s="412"/>
      <c r="HEG28" s="412"/>
      <c r="HEO28" s="412"/>
      <c r="HEW28" s="412"/>
      <c r="HFE28" s="412"/>
      <c r="HFM28" s="412"/>
      <c r="HFU28" s="412"/>
      <c r="HGC28" s="412"/>
      <c r="HGK28" s="412"/>
      <c r="HGS28" s="412"/>
      <c r="HHA28" s="412"/>
      <c r="HHI28" s="412"/>
      <c r="HHQ28" s="412"/>
      <c r="HHY28" s="412"/>
      <c r="HIG28" s="412"/>
      <c r="HIO28" s="412"/>
      <c r="HIW28" s="412"/>
      <c r="HJE28" s="412"/>
      <c r="HJM28" s="412"/>
      <c r="HJU28" s="412"/>
      <c r="HKC28" s="412"/>
      <c r="HKK28" s="412"/>
      <c r="HKS28" s="412"/>
      <c r="HLA28" s="412"/>
      <c r="HLI28" s="412"/>
      <c r="HLQ28" s="412"/>
      <c r="HLY28" s="412"/>
      <c r="HMG28" s="412"/>
      <c r="HMO28" s="412"/>
      <c r="HMW28" s="412"/>
      <c r="HNE28" s="412"/>
      <c r="HNM28" s="412"/>
      <c r="HNU28" s="412"/>
      <c r="HOC28" s="412"/>
      <c r="HOK28" s="412"/>
      <c r="HOS28" s="412"/>
      <c r="HPA28" s="412"/>
      <c r="HPI28" s="412"/>
      <c r="HPQ28" s="412"/>
      <c r="HPY28" s="412"/>
      <c r="HQG28" s="412"/>
      <c r="HQO28" s="412"/>
      <c r="HQW28" s="412"/>
      <c r="HRE28" s="412"/>
      <c r="HRM28" s="412"/>
      <c r="HRU28" s="412"/>
      <c r="HSC28" s="412"/>
      <c r="HSK28" s="412"/>
      <c r="HSS28" s="412"/>
      <c r="HTA28" s="412"/>
      <c r="HTI28" s="412"/>
      <c r="HTQ28" s="412"/>
      <c r="HTY28" s="412"/>
      <c r="HUG28" s="412"/>
      <c r="HUO28" s="412"/>
      <c r="HUW28" s="412"/>
      <c r="HVE28" s="412"/>
      <c r="HVM28" s="412"/>
      <c r="HVU28" s="412"/>
      <c r="HWC28" s="412"/>
      <c r="HWK28" s="412"/>
      <c r="HWS28" s="412"/>
      <c r="HXA28" s="412"/>
      <c r="HXI28" s="412"/>
      <c r="HXQ28" s="412"/>
      <c r="HXY28" s="412"/>
      <c r="HYG28" s="412"/>
      <c r="HYO28" s="412"/>
      <c r="HYW28" s="412"/>
      <c r="HZE28" s="412"/>
      <c r="HZM28" s="412"/>
      <c r="HZU28" s="412"/>
      <c r="IAC28" s="412"/>
      <c r="IAK28" s="412"/>
      <c r="IAS28" s="412"/>
      <c r="IBA28" s="412"/>
      <c r="IBI28" s="412"/>
      <c r="IBQ28" s="412"/>
      <c r="IBY28" s="412"/>
      <c r="ICG28" s="412"/>
      <c r="ICO28" s="412"/>
      <c r="ICW28" s="412"/>
      <c r="IDE28" s="412"/>
      <c r="IDM28" s="412"/>
      <c r="IDU28" s="412"/>
      <c r="IEC28" s="412"/>
      <c r="IEK28" s="412"/>
      <c r="IES28" s="412"/>
      <c r="IFA28" s="412"/>
      <c r="IFI28" s="412"/>
      <c r="IFQ28" s="412"/>
      <c r="IFY28" s="412"/>
      <c r="IGG28" s="412"/>
      <c r="IGO28" s="412"/>
      <c r="IGW28" s="412"/>
      <c r="IHE28" s="412"/>
      <c r="IHM28" s="412"/>
      <c r="IHU28" s="412"/>
      <c r="IIC28" s="412"/>
      <c r="IIK28" s="412"/>
      <c r="IIS28" s="412"/>
      <c r="IJA28" s="412"/>
      <c r="IJI28" s="412"/>
      <c r="IJQ28" s="412"/>
      <c r="IJY28" s="412"/>
      <c r="IKG28" s="412"/>
      <c r="IKO28" s="412"/>
      <c r="IKW28" s="412"/>
      <c r="ILE28" s="412"/>
      <c r="ILM28" s="412"/>
      <c r="ILU28" s="412"/>
      <c r="IMC28" s="412"/>
      <c r="IMK28" s="412"/>
      <c r="IMS28" s="412"/>
      <c r="INA28" s="412"/>
      <c r="INI28" s="412"/>
      <c r="INQ28" s="412"/>
      <c r="INY28" s="412"/>
      <c r="IOG28" s="412"/>
      <c r="IOO28" s="412"/>
      <c r="IOW28" s="412"/>
      <c r="IPE28" s="412"/>
      <c r="IPM28" s="412"/>
      <c r="IPU28" s="412"/>
      <c r="IQC28" s="412"/>
      <c r="IQK28" s="412"/>
      <c r="IQS28" s="412"/>
      <c r="IRA28" s="412"/>
      <c r="IRI28" s="412"/>
      <c r="IRQ28" s="412"/>
      <c r="IRY28" s="412"/>
      <c r="ISG28" s="412"/>
      <c r="ISO28" s="412"/>
      <c r="ISW28" s="412"/>
      <c r="ITE28" s="412"/>
      <c r="ITM28" s="412"/>
      <c r="ITU28" s="412"/>
      <c r="IUC28" s="412"/>
      <c r="IUK28" s="412"/>
      <c r="IUS28" s="412"/>
      <c r="IVA28" s="412"/>
      <c r="IVI28" s="412"/>
      <c r="IVQ28" s="412"/>
      <c r="IVY28" s="412"/>
      <c r="IWG28" s="412"/>
      <c r="IWO28" s="412"/>
      <c r="IWW28" s="412"/>
      <c r="IXE28" s="412"/>
      <c r="IXM28" s="412"/>
      <c r="IXU28" s="412"/>
      <c r="IYC28" s="412"/>
      <c r="IYK28" s="412"/>
      <c r="IYS28" s="412"/>
      <c r="IZA28" s="412"/>
      <c r="IZI28" s="412"/>
      <c r="IZQ28" s="412"/>
      <c r="IZY28" s="412"/>
      <c r="JAG28" s="412"/>
      <c r="JAO28" s="412"/>
      <c r="JAW28" s="412"/>
      <c r="JBE28" s="412"/>
      <c r="JBM28" s="412"/>
      <c r="JBU28" s="412"/>
      <c r="JCC28" s="412"/>
      <c r="JCK28" s="412"/>
      <c r="JCS28" s="412"/>
      <c r="JDA28" s="412"/>
      <c r="JDI28" s="412"/>
      <c r="JDQ28" s="412"/>
      <c r="JDY28" s="412"/>
      <c r="JEG28" s="412"/>
      <c r="JEO28" s="412"/>
      <c r="JEW28" s="412"/>
      <c r="JFE28" s="412"/>
      <c r="JFM28" s="412"/>
      <c r="JFU28" s="412"/>
      <c r="JGC28" s="412"/>
      <c r="JGK28" s="412"/>
      <c r="JGS28" s="412"/>
      <c r="JHA28" s="412"/>
      <c r="JHI28" s="412"/>
      <c r="JHQ28" s="412"/>
      <c r="JHY28" s="412"/>
      <c r="JIG28" s="412"/>
      <c r="JIO28" s="412"/>
      <c r="JIW28" s="412"/>
      <c r="JJE28" s="412"/>
      <c r="JJM28" s="412"/>
      <c r="JJU28" s="412"/>
      <c r="JKC28" s="412"/>
      <c r="JKK28" s="412"/>
      <c r="JKS28" s="412"/>
      <c r="JLA28" s="412"/>
      <c r="JLI28" s="412"/>
      <c r="JLQ28" s="412"/>
      <c r="JLY28" s="412"/>
      <c r="JMG28" s="412"/>
      <c r="JMO28" s="412"/>
      <c r="JMW28" s="412"/>
      <c r="JNE28" s="412"/>
      <c r="JNM28" s="412"/>
      <c r="JNU28" s="412"/>
      <c r="JOC28" s="412"/>
      <c r="JOK28" s="412"/>
      <c r="JOS28" s="412"/>
      <c r="JPA28" s="412"/>
      <c r="JPI28" s="412"/>
      <c r="JPQ28" s="412"/>
      <c r="JPY28" s="412"/>
      <c r="JQG28" s="412"/>
      <c r="JQO28" s="412"/>
      <c r="JQW28" s="412"/>
      <c r="JRE28" s="412"/>
      <c r="JRM28" s="412"/>
      <c r="JRU28" s="412"/>
      <c r="JSC28" s="412"/>
      <c r="JSK28" s="412"/>
      <c r="JSS28" s="412"/>
      <c r="JTA28" s="412"/>
      <c r="JTI28" s="412"/>
      <c r="JTQ28" s="412"/>
      <c r="JTY28" s="412"/>
      <c r="JUG28" s="412"/>
      <c r="JUO28" s="412"/>
      <c r="JUW28" s="412"/>
      <c r="JVE28" s="412"/>
      <c r="JVM28" s="412"/>
      <c r="JVU28" s="412"/>
      <c r="JWC28" s="412"/>
      <c r="JWK28" s="412"/>
      <c r="JWS28" s="412"/>
      <c r="JXA28" s="412"/>
      <c r="JXI28" s="412"/>
      <c r="JXQ28" s="412"/>
      <c r="JXY28" s="412"/>
      <c r="JYG28" s="412"/>
      <c r="JYO28" s="412"/>
      <c r="JYW28" s="412"/>
      <c r="JZE28" s="412"/>
      <c r="JZM28" s="412"/>
      <c r="JZU28" s="412"/>
      <c r="KAC28" s="412"/>
      <c r="KAK28" s="412"/>
      <c r="KAS28" s="412"/>
      <c r="KBA28" s="412"/>
      <c r="KBI28" s="412"/>
      <c r="KBQ28" s="412"/>
      <c r="KBY28" s="412"/>
      <c r="KCG28" s="412"/>
      <c r="KCO28" s="412"/>
      <c r="KCW28" s="412"/>
      <c r="KDE28" s="412"/>
      <c r="KDM28" s="412"/>
      <c r="KDU28" s="412"/>
      <c r="KEC28" s="412"/>
      <c r="KEK28" s="412"/>
      <c r="KES28" s="412"/>
      <c r="KFA28" s="412"/>
      <c r="KFI28" s="412"/>
      <c r="KFQ28" s="412"/>
      <c r="KFY28" s="412"/>
      <c r="KGG28" s="412"/>
      <c r="KGO28" s="412"/>
      <c r="KGW28" s="412"/>
      <c r="KHE28" s="412"/>
      <c r="KHM28" s="412"/>
      <c r="KHU28" s="412"/>
      <c r="KIC28" s="412"/>
      <c r="KIK28" s="412"/>
      <c r="KIS28" s="412"/>
      <c r="KJA28" s="412"/>
      <c r="KJI28" s="412"/>
      <c r="KJQ28" s="412"/>
      <c r="KJY28" s="412"/>
      <c r="KKG28" s="412"/>
      <c r="KKO28" s="412"/>
      <c r="KKW28" s="412"/>
      <c r="KLE28" s="412"/>
      <c r="KLM28" s="412"/>
      <c r="KLU28" s="412"/>
      <c r="KMC28" s="412"/>
      <c r="KMK28" s="412"/>
      <c r="KMS28" s="412"/>
      <c r="KNA28" s="412"/>
      <c r="KNI28" s="412"/>
      <c r="KNQ28" s="412"/>
      <c r="KNY28" s="412"/>
      <c r="KOG28" s="412"/>
      <c r="KOO28" s="412"/>
      <c r="KOW28" s="412"/>
      <c r="KPE28" s="412"/>
      <c r="KPM28" s="412"/>
      <c r="KPU28" s="412"/>
      <c r="KQC28" s="412"/>
      <c r="KQK28" s="412"/>
      <c r="KQS28" s="412"/>
      <c r="KRA28" s="412"/>
      <c r="KRI28" s="412"/>
      <c r="KRQ28" s="412"/>
      <c r="KRY28" s="412"/>
      <c r="KSG28" s="412"/>
      <c r="KSO28" s="412"/>
      <c r="KSW28" s="412"/>
      <c r="KTE28" s="412"/>
      <c r="KTM28" s="412"/>
      <c r="KTU28" s="412"/>
      <c r="KUC28" s="412"/>
      <c r="KUK28" s="412"/>
      <c r="KUS28" s="412"/>
      <c r="KVA28" s="412"/>
      <c r="KVI28" s="412"/>
      <c r="KVQ28" s="412"/>
      <c r="KVY28" s="412"/>
      <c r="KWG28" s="412"/>
      <c r="KWO28" s="412"/>
      <c r="KWW28" s="412"/>
      <c r="KXE28" s="412"/>
      <c r="KXM28" s="412"/>
      <c r="KXU28" s="412"/>
      <c r="KYC28" s="412"/>
      <c r="KYK28" s="412"/>
      <c r="KYS28" s="412"/>
      <c r="KZA28" s="412"/>
      <c r="KZI28" s="412"/>
      <c r="KZQ28" s="412"/>
      <c r="KZY28" s="412"/>
      <c r="LAG28" s="412"/>
      <c r="LAO28" s="412"/>
      <c r="LAW28" s="412"/>
      <c r="LBE28" s="412"/>
      <c r="LBM28" s="412"/>
      <c r="LBU28" s="412"/>
      <c r="LCC28" s="412"/>
      <c r="LCK28" s="412"/>
      <c r="LCS28" s="412"/>
      <c r="LDA28" s="412"/>
      <c r="LDI28" s="412"/>
      <c r="LDQ28" s="412"/>
      <c r="LDY28" s="412"/>
      <c r="LEG28" s="412"/>
      <c r="LEO28" s="412"/>
      <c r="LEW28" s="412"/>
      <c r="LFE28" s="412"/>
      <c r="LFM28" s="412"/>
      <c r="LFU28" s="412"/>
      <c r="LGC28" s="412"/>
      <c r="LGK28" s="412"/>
      <c r="LGS28" s="412"/>
      <c r="LHA28" s="412"/>
      <c r="LHI28" s="412"/>
      <c r="LHQ28" s="412"/>
      <c r="LHY28" s="412"/>
      <c r="LIG28" s="412"/>
      <c r="LIO28" s="412"/>
      <c r="LIW28" s="412"/>
      <c r="LJE28" s="412"/>
      <c r="LJM28" s="412"/>
      <c r="LJU28" s="412"/>
      <c r="LKC28" s="412"/>
      <c r="LKK28" s="412"/>
      <c r="LKS28" s="412"/>
      <c r="LLA28" s="412"/>
      <c r="LLI28" s="412"/>
      <c r="LLQ28" s="412"/>
      <c r="LLY28" s="412"/>
      <c r="LMG28" s="412"/>
      <c r="LMO28" s="412"/>
      <c r="LMW28" s="412"/>
      <c r="LNE28" s="412"/>
      <c r="LNM28" s="412"/>
      <c r="LNU28" s="412"/>
      <c r="LOC28" s="412"/>
      <c r="LOK28" s="412"/>
      <c r="LOS28" s="412"/>
      <c r="LPA28" s="412"/>
      <c r="LPI28" s="412"/>
      <c r="LPQ28" s="412"/>
      <c r="LPY28" s="412"/>
      <c r="LQG28" s="412"/>
      <c r="LQO28" s="412"/>
      <c r="LQW28" s="412"/>
      <c r="LRE28" s="412"/>
      <c r="LRM28" s="412"/>
      <c r="LRU28" s="412"/>
      <c r="LSC28" s="412"/>
      <c r="LSK28" s="412"/>
      <c r="LSS28" s="412"/>
      <c r="LTA28" s="412"/>
      <c r="LTI28" s="412"/>
      <c r="LTQ28" s="412"/>
      <c r="LTY28" s="412"/>
      <c r="LUG28" s="412"/>
      <c r="LUO28" s="412"/>
      <c r="LUW28" s="412"/>
      <c r="LVE28" s="412"/>
      <c r="LVM28" s="412"/>
      <c r="LVU28" s="412"/>
      <c r="LWC28" s="412"/>
      <c r="LWK28" s="412"/>
      <c r="LWS28" s="412"/>
      <c r="LXA28" s="412"/>
      <c r="LXI28" s="412"/>
      <c r="LXQ28" s="412"/>
      <c r="LXY28" s="412"/>
      <c r="LYG28" s="412"/>
      <c r="LYO28" s="412"/>
      <c r="LYW28" s="412"/>
      <c r="LZE28" s="412"/>
      <c r="LZM28" s="412"/>
      <c r="LZU28" s="412"/>
      <c r="MAC28" s="412"/>
      <c r="MAK28" s="412"/>
      <c r="MAS28" s="412"/>
      <c r="MBA28" s="412"/>
      <c r="MBI28" s="412"/>
      <c r="MBQ28" s="412"/>
      <c r="MBY28" s="412"/>
      <c r="MCG28" s="412"/>
      <c r="MCO28" s="412"/>
      <c r="MCW28" s="412"/>
      <c r="MDE28" s="412"/>
      <c r="MDM28" s="412"/>
      <c r="MDU28" s="412"/>
      <c r="MEC28" s="412"/>
      <c r="MEK28" s="412"/>
      <c r="MES28" s="412"/>
      <c r="MFA28" s="412"/>
      <c r="MFI28" s="412"/>
      <c r="MFQ28" s="412"/>
      <c r="MFY28" s="412"/>
      <c r="MGG28" s="412"/>
      <c r="MGO28" s="412"/>
      <c r="MGW28" s="412"/>
      <c r="MHE28" s="412"/>
      <c r="MHM28" s="412"/>
      <c r="MHU28" s="412"/>
      <c r="MIC28" s="412"/>
      <c r="MIK28" s="412"/>
      <c r="MIS28" s="412"/>
      <c r="MJA28" s="412"/>
      <c r="MJI28" s="412"/>
      <c r="MJQ28" s="412"/>
      <c r="MJY28" s="412"/>
      <c r="MKG28" s="412"/>
      <c r="MKO28" s="412"/>
      <c r="MKW28" s="412"/>
      <c r="MLE28" s="412"/>
      <c r="MLM28" s="412"/>
      <c r="MLU28" s="412"/>
      <c r="MMC28" s="412"/>
      <c r="MMK28" s="412"/>
      <c r="MMS28" s="412"/>
      <c r="MNA28" s="412"/>
      <c r="MNI28" s="412"/>
      <c r="MNQ28" s="412"/>
      <c r="MNY28" s="412"/>
      <c r="MOG28" s="412"/>
      <c r="MOO28" s="412"/>
      <c r="MOW28" s="412"/>
      <c r="MPE28" s="412"/>
      <c r="MPM28" s="412"/>
      <c r="MPU28" s="412"/>
      <c r="MQC28" s="412"/>
      <c r="MQK28" s="412"/>
      <c r="MQS28" s="412"/>
      <c r="MRA28" s="412"/>
      <c r="MRI28" s="412"/>
      <c r="MRQ28" s="412"/>
      <c r="MRY28" s="412"/>
      <c r="MSG28" s="412"/>
      <c r="MSO28" s="412"/>
      <c r="MSW28" s="412"/>
      <c r="MTE28" s="412"/>
      <c r="MTM28" s="412"/>
      <c r="MTU28" s="412"/>
      <c r="MUC28" s="412"/>
      <c r="MUK28" s="412"/>
      <c r="MUS28" s="412"/>
      <c r="MVA28" s="412"/>
      <c r="MVI28" s="412"/>
      <c r="MVQ28" s="412"/>
      <c r="MVY28" s="412"/>
      <c r="MWG28" s="412"/>
      <c r="MWO28" s="412"/>
      <c r="MWW28" s="412"/>
      <c r="MXE28" s="412"/>
      <c r="MXM28" s="412"/>
      <c r="MXU28" s="412"/>
      <c r="MYC28" s="412"/>
      <c r="MYK28" s="412"/>
      <c r="MYS28" s="412"/>
      <c r="MZA28" s="412"/>
      <c r="MZI28" s="412"/>
      <c r="MZQ28" s="412"/>
      <c r="MZY28" s="412"/>
      <c r="NAG28" s="412"/>
      <c r="NAO28" s="412"/>
      <c r="NAW28" s="412"/>
      <c r="NBE28" s="412"/>
      <c r="NBM28" s="412"/>
      <c r="NBU28" s="412"/>
      <c r="NCC28" s="412"/>
      <c r="NCK28" s="412"/>
      <c r="NCS28" s="412"/>
      <c r="NDA28" s="412"/>
      <c r="NDI28" s="412"/>
      <c r="NDQ28" s="412"/>
      <c r="NDY28" s="412"/>
      <c r="NEG28" s="412"/>
      <c r="NEO28" s="412"/>
      <c r="NEW28" s="412"/>
      <c r="NFE28" s="412"/>
      <c r="NFM28" s="412"/>
      <c r="NFU28" s="412"/>
      <c r="NGC28" s="412"/>
      <c r="NGK28" s="412"/>
      <c r="NGS28" s="412"/>
      <c r="NHA28" s="412"/>
      <c r="NHI28" s="412"/>
      <c r="NHQ28" s="412"/>
      <c r="NHY28" s="412"/>
      <c r="NIG28" s="412"/>
      <c r="NIO28" s="412"/>
      <c r="NIW28" s="412"/>
      <c r="NJE28" s="412"/>
      <c r="NJM28" s="412"/>
      <c r="NJU28" s="412"/>
      <c r="NKC28" s="412"/>
      <c r="NKK28" s="412"/>
      <c r="NKS28" s="412"/>
      <c r="NLA28" s="412"/>
      <c r="NLI28" s="412"/>
      <c r="NLQ28" s="412"/>
      <c r="NLY28" s="412"/>
      <c r="NMG28" s="412"/>
      <c r="NMO28" s="412"/>
      <c r="NMW28" s="412"/>
      <c r="NNE28" s="412"/>
      <c r="NNM28" s="412"/>
      <c r="NNU28" s="412"/>
      <c r="NOC28" s="412"/>
      <c r="NOK28" s="412"/>
      <c r="NOS28" s="412"/>
      <c r="NPA28" s="412"/>
      <c r="NPI28" s="412"/>
      <c r="NPQ28" s="412"/>
      <c r="NPY28" s="412"/>
      <c r="NQG28" s="412"/>
      <c r="NQO28" s="412"/>
      <c r="NQW28" s="412"/>
      <c r="NRE28" s="412"/>
      <c r="NRM28" s="412"/>
      <c r="NRU28" s="412"/>
      <c r="NSC28" s="412"/>
      <c r="NSK28" s="412"/>
      <c r="NSS28" s="412"/>
      <c r="NTA28" s="412"/>
      <c r="NTI28" s="412"/>
      <c r="NTQ28" s="412"/>
      <c r="NTY28" s="412"/>
      <c r="NUG28" s="412"/>
      <c r="NUO28" s="412"/>
      <c r="NUW28" s="412"/>
      <c r="NVE28" s="412"/>
      <c r="NVM28" s="412"/>
      <c r="NVU28" s="412"/>
      <c r="NWC28" s="412"/>
      <c r="NWK28" s="412"/>
      <c r="NWS28" s="412"/>
      <c r="NXA28" s="412"/>
      <c r="NXI28" s="412"/>
      <c r="NXQ28" s="412"/>
      <c r="NXY28" s="412"/>
      <c r="NYG28" s="412"/>
      <c r="NYO28" s="412"/>
      <c r="NYW28" s="412"/>
      <c r="NZE28" s="412"/>
      <c r="NZM28" s="412"/>
      <c r="NZU28" s="412"/>
      <c r="OAC28" s="412"/>
      <c r="OAK28" s="412"/>
      <c r="OAS28" s="412"/>
      <c r="OBA28" s="412"/>
      <c r="OBI28" s="412"/>
      <c r="OBQ28" s="412"/>
      <c r="OBY28" s="412"/>
      <c r="OCG28" s="412"/>
      <c r="OCO28" s="412"/>
      <c r="OCW28" s="412"/>
      <c r="ODE28" s="412"/>
      <c r="ODM28" s="412"/>
      <c r="ODU28" s="412"/>
      <c r="OEC28" s="412"/>
      <c r="OEK28" s="412"/>
      <c r="OES28" s="412"/>
      <c r="OFA28" s="412"/>
      <c r="OFI28" s="412"/>
      <c r="OFQ28" s="412"/>
      <c r="OFY28" s="412"/>
      <c r="OGG28" s="412"/>
      <c r="OGO28" s="412"/>
      <c r="OGW28" s="412"/>
      <c r="OHE28" s="412"/>
      <c r="OHM28" s="412"/>
      <c r="OHU28" s="412"/>
      <c r="OIC28" s="412"/>
      <c r="OIK28" s="412"/>
      <c r="OIS28" s="412"/>
      <c r="OJA28" s="412"/>
      <c r="OJI28" s="412"/>
      <c r="OJQ28" s="412"/>
      <c r="OJY28" s="412"/>
      <c r="OKG28" s="412"/>
      <c r="OKO28" s="412"/>
      <c r="OKW28" s="412"/>
      <c r="OLE28" s="412"/>
      <c r="OLM28" s="412"/>
      <c r="OLU28" s="412"/>
      <c r="OMC28" s="412"/>
      <c r="OMK28" s="412"/>
      <c r="OMS28" s="412"/>
      <c r="ONA28" s="412"/>
      <c r="ONI28" s="412"/>
      <c r="ONQ28" s="412"/>
      <c r="ONY28" s="412"/>
      <c r="OOG28" s="412"/>
      <c r="OOO28" s="412"/>
      <c r="OOW28" s="412"/>
      <c r="OPE28" s="412"/>
      <c r="OPM28" s="412"/>
      <c r="OPU28" s="412"/>
      <c r="OQC28" s="412"/>
      <c r="OQK28" s="412"/>
      <c r="OQS28" s="412"/>
      <c r="ORA28" s="412"/>
      <c r="ORI28" s="412"/>
      <c r="ORQ28" s="412"/>
      <c r="ORY28" s="412"/>
      <c r="OSG28" s="412"/>
      <c r="OSO28" s="412"/>
      <c r="OSW28" s="412"/>
      <c r="OTE28" s="412"/>
      <c r="OTM28" s="412"/>
      <c r="OTU28" s="412"/>
      <c r="OUC28" s="412"/>
      <c r="OUK28" s="412"/>
      <c r="OUS28" s="412"/>
      <c r="OVA28" s="412"/>
      <c r="OVI28" s="412"/>
      <c r="OVQ28" s="412"/>
      <c r="OVY28" s="412"/>
      <c r="OWG28" s="412"/>
      <c r="OWO28" s="412"/>
      <c r="OWW28" s="412"/>
      <c r="OXE28" s="412"/>
      <c r="OXM28" s="412"/>
      <c r="OXU28" s="412"/>
      <c r="OYC28" s="412"/>
      <c r="OYK28" s="412"/>
      <c r="OYS28" s="412"/>
      <c r="OZA28" s="412"/>
      <c r="OZI28" s="412"/>
      <c r="OZQ28" s="412"/>
      <c r="OZY28" s="412"/>
      <c r="PAG28" s="412"/>
      <c r="PAO28" s="412"/>
      <c r="PAW28" s="412"/>
      <c r="PBE28" s="412"/>
      <c r="PBM28" s="412"/>
      <c r="PBU28" s="412"/>
      <c r="PCC28" s="412"/>
      <c r="PCK28" s="412"/>
      <c r="PCS28" s="412"/>
      <c r="PDA28" s="412"/>
      <c r="PDI28" s="412"/>
      <c r="PDQ28" s="412"/>
      <c r="PDY28" s="412"/>
      <c r="PEG28" s="412"/>
      <c r="PEO28" s="412"/>
      <c r="PEW28" s="412"/>
      <c r="PFE28" s="412"/>
      <c r="PFM28" s="412"/>
      <c r="PFU28" s="412"/>
      <c r="PGC28" s="412"/>
      <c r="PGK28" s="412"/>
      <c r="PGS28" s="412"/>
      <c r="PHA28" s="412"/>
      <c r="PHI28" s="412"/>
      <c r="PHQ28" s="412"/>
      <c r="PHY28" s="412"/>
      <c r="PIG28" s="412"/>
      <c r="PIO28" s="412"/>
      <c r="PIW28" s="412"/>
      <c r="PJE28" s="412"/>
      <c r="PJM28" s="412"/>
      <c r="PJU28" s="412"/>
      <c r="PKC28" s="412"/>
      <c r="PKK28" s="412"/>
      <c r="PKS28" s="412"/>
      <c r="PLA28" s="412"/>
      <c r="PLI28" s="412"/>
      <c r="PLQ28" s="412"/>
      <c r="PLY28" s="412"/>
      <c r="PMG28" s="412"/>
      <c r="PMO28" s="412"/>
      <c r="PMW28" s="412"/>
      <c r="PNE28" s="412"/>
      <c r="PNM28" s="412"/>
      <c r="PNU28" s="412"/>
      <c r="POC28" s="412"/>
      <c r="POK28" s="412"/>
      <c r="POS28" s="412"/>
      <c r="PPA28" s="412"/>
      <c r="PPI28" s="412"/>
      <c r="PPQ28" s="412"/>
      <c r="PPY28" s="412"/>
      <c r="PQG28" s="412"/>
      <c r="PQO28" s="412"/>
      <c r="PQW28" s="412"/>
      <c r="PRE28" s="412"/>
      <c r="PRM28" s="412"/>
      <c r="PRU28" s="412"/>
      <c r="PSC28" s="412"/>
      <c r="PSK28" s="412"/>
      <c r="PSS28" s="412"/>
      <c r="PTA28" s="412"/>
      <c r="PTI28" s="412"/>
      <c r="PTQ28" s="412"/>
      <c r="PTY28" s="412"/>
      <c r="PUG28" s="412"/>
      <c r="PUO28" s="412"/>
      <c r="PUW28" s="412"/>
      <c r="PVE28" s="412"/>
      <c r="PVM28" s="412"/>
      <c r="PVU28" s="412"/>
      <c r="PWC28" s="412"/>
      <c r="PWK28" s="412"/>
      <c r="PWS28" s="412"/>
      <c r="PXA28" s="412"/>
      <c r="PXI28" s="412"/>
      <c r="PXQ28" s="412"/>
      <c r="PXY28" s="412"/>
      <c r="PYG28" s="412"/>
      <c r="PYO28" s="412"/>
      <c r="PYW28" s="412"/>
      <c r="PZE28" s="412"/>
      <c r="PZM28" s="412"/>
      <c r="PZU28" s="412"/>
      <c r="QAC28" s="412"/>
      <c r="QAK28" s="412"/>
      <c r="QAS28" s="412"/>
      <c r="QBA28" s="412"/>
      <c r="QBI28" s="412"/>
      <c r="QBQ28" s="412"/>
      <c r="QBY28" s="412"/>
      <c r="QCG28" s="412"/>
      <c r="QCO28" s="412"/>
      <c r="QCW28" s="412"/>
      <c r="QDE28" s="412"/>
      <c r="QDM28" s="412"/>
      <c r="QDU28" s="412"/>
      <c r="QEC28" s="412"/>
      <c r="QEK28" s="412"/>
      <c r="QES28" s="412"/>
      <c r="QFA28" s="412"/>
      <c r="QFI28" s="412"/>
      <c r="QFQ28" s="412"/>
      <c r="QFY28" s="412"/>
      <c r="QGG28" s="412"/>
      <c r="QGO28" s="412"/>
      <c r="QGW28" s="412"/>
      <c r="QHE28" s="412"/>
      <c r="QHM28" s="412"/>
      <c r="QHU28" s="412"/>
      <c r="QIC28" s="412"/>
      <c r="QIK28" s="412"/>
      <c r="QIS28" s="412"/>
      <c r="QJA28" s="412"/>
      <c r="QJI28" s="412"/>
      <c r="QJQ28" s="412"/>
      <c r="QJY28" s="412"/>
      <c r="QKG28" s="412"/>
      <c r="QKO28" s="412"/>
      <c r="QKW28" s="412"/>
      <c r="QLE28" s="412"/>
      <c r="QLM28" s="412"/>
      <c r="QLU28" s="412"/>
      <c r="QMC28" s="412"/>
      <c r="QMK28" s="412"/>
      <c r="QMS28" s="412"/>
      <c r="QNA28" s="412"/>
      <c r="QNI28" s="412"/>
      <c r="QNQ28" s="412"/>
      <c r="QNY28" s="412"/>
      <c r="QOG28" s="412"/>
      <c r="QOO28" s="412"/>
      <c r="QOW28" s="412"/>
      <c r="QPE28" s="412"/>
      <c r="QPM28" s="412"/>
      <c r="QPU28" s="412"/>
      <c r="QQC28" s="412"/>
      <c r="QQK28" s="412"/>
      <c r="QQS28" s="412"/>
      <c r="QRA28" s="412"/>
      <c r="QRI28" s="412"/>
      <c r="QRQ28" s="412"/>
      <c r="QRY28" s="412"/>
      <c r="QSG28" s="412"/>
      <c r="QSO28" s="412"/>
      <c r="QSW28" s="412"/>
      <c r="QTE28" s="412"/>
      <c r="QTM28" s="412"/>
      <c r="QTU28" s="412"/>
      <c r="QUC28" s="412"/>
      <c r="QUK28" s="412"/>
      <c r="QUS28" s="412"/>
      <c r="QVA28" s="412"/>
      <c r="QVI28" s="412"/>
      <c r="QVQ28" s="412"/>
      <c r="QVY28" s="412"/>
      <c r="QWG28" s="412"/>
      <c r="QWO28" s="412"/>
      <c r="QWW28" s="412"/>
      <c r="QXE28" s="412"/>
      <c r="QXM28" s="412"/>
      <c r="QXU28" s="412"/>
      <c r="QYC28" s="412"/>
      <c r="QYK28" s="412"/>
      <c r="QYS28" s="412"/>
      <c r="QZA28" s="412"/>
      <c r="QZI28" s="412"/>
      <c r="QZQ28" s="412"/>
      <c r="QZY28" s="412"/>
      <c r="RAG28" s="412"/>
      <c r="RAO28" s="412"/>
      <c r="RAW28" s="412"/>
      <c r="RBE28" s="412"/>
      <c r="RBM28" s="412"/>
      <c r="RBU28" s="412"/>
      <c r="RCC28" s="412"/>
      <c r="RCK28" s="412"/>
      <c r="RCS28" s="412"/>
      <c r="RDA28" s="412"/>
      <c r="RDI28" s="412"/>
      <c r="RDQ28" s="412"/>
      <c r="RDY28" s="412"/>
      <c r="REG28" s="412"/>
      <c r="REO28" s="412"/>
      <c r="REW28" s="412"/>
      <c r="RFE28" s="412"/>
      <c r="RFM28" s="412"/>
      <c r="RFU28" s="412"/>
      <c r="RGC28" s="412"/>
      <c r="RGK28" s="412"/>
      <c r="RGS28" s="412"/>
      <c r="RHA28" s="412"/>
      <c r="RHI28" s="412"/>
      <c r="RHQ28" s="412"/>
      <c r="RHY28" s="412"/>
      <c r="RIG28" s="412"/>
      <c r="RIO28" s="412"/>
      <c r="RIW28" s="412"/>
      <c r="RJE28" s="412"/>
      <c r="RJM28" s="412"/>
      <c r="RJU28" s="412"/>
      <c r="RKC28" s="412"/>
      <c r="RKK28" s="412"/>
      <c r="RKS28" s="412"/>
      <c r="RLA28" s="412"/>
      <c r="RLI28" s="412"/>
      <c r="RLQ28" s="412"/>
      <c r="RLY28" s="412"/>
      <c r="RMG28" s="412"/>
      <c r="RMO28" s="412"/>
      <c r="RMW28" s="412"/>
      <c r="RNE28" s="412"/>
      <c r="RNM28" s="412"/>
      <c r="RNU28" s="412"/>
      <c r="ROC28" s="412"/>
      <c r="ROK28" s="412"/>
      <c r="ROS28" s="412"/>
      <c r="RPA28" s="412"/>
      <c r="RPI28" s="412"/>
      <c r="RPQ28" s="412"/>
      <c r="RPY28" s="412"/>
      <c r="RQG28" s="412"/>
      <c r="RQO28" s="412"/>
      <c r="RQW28" s="412"/>
      <c r="RRE28" s="412"/>
      <c r="RRM28" s="412"/>
      <c r="RRU28" s="412"/>
      <c r="RSC28" s="412"/>
      <c r="RSK28" s="412"/>
      <c r="RSS28" s="412"/>
      <c r="RTA28" s="412"/>
      <c r="RTI28" s="412"/>
      <c r="RTQ28" s="412"/>
      <c r="RTY28" s="412"/>
      <c r="RUG28" s="412"/>
      <c r="RUO28" s="412"/>
      <c r="RUW28" s="412"/>
      <c r="RVE28" s="412"/>
      <c r="RVM28" s="412"/>
      <c r="RVU28" s="412"/>
      <c r="RWC28" s="412"/>
      <c r="RWK28" s="412"/>
      <c r="RWS28" s="412"/>
      <c r="RXA28" s="412"/>
      <c r="RXI28" s="412"/>
      <c r="RXQ28" s="412"/>
      <c r="RXY28" s="412"/>
      <c r="RYG28" s="412"/>
      <c r="RYO28" s="412"/>
      <c r="RYW28" s="412"/>
      <c r="RZE28" s="412"/>
      <c r="RZM28" s="412"/>
      <c r="RZU28" s="412"/>
      <c r="SAC28" s="412"/>
      <c r="SAK28" s="412"/>
      <c r="SAS28" s="412"/>
      <c r="SBA28" s="412"/>
      <c r="SBI28" s="412"/>
      <c r="SBQ28" s="412"/>
      <c r="SBY28" s="412"/>
      <c r="SCG28" s="412"/>
      <c r="SCO28" s="412"/>
      <c r="SCW28" s="412"/>
      <c r="SDE28" s="412"/>
      <c r="SDM28" s="412"/>
      <c r="SDU28" s="412"/>
      <c r="SEC28" s="412"/>
      <c r="SEK28" s="412"/>
      <c r="SES28" s="412"/>
      <c r="SFA28" s="412"/>
      <c r="SFI28" s="412"/>
      <c r="SFQ28" s="412"/>
      <c r="SFY28" s="412"/>
      <c r="SGG28" s="412"/>
      <c r="SGO28" s="412"/>
      <c r="SGW28" s="412"/>
      <c r="SHE28" s="412"/>
      <c r="SHM28" s="412"/>
      <c r="SHU28" s="412"/>
      <c r="SIC28" s="412"/>
      <c r="SIK28" s="412"/>
      <c r="SIS28" s="412"/>
      <c r="SJA28" s="412"/>
      <c r="SJI28" s="412"/>
      <c r="SJQ28" s="412"/>
      <c r="SJY28" s="412"/>
      <c r="SKG28" s="412"/>
      <c r="SKO28" s="412"/>
      <c r="SKW28" s="412"/>
      <c r="SLE28" s="412"/>
      <c r="SLM28" s="412"/>
      <c r="SLU28" s="412"/>
      <c r="SMC28" s="412"/>
      <c r="SMK28" s="412"/>
      <c r="SMS28" s="412"/>
      <c r="SNA28" s="412"/>
      <c r="SNI28" s="412"/>
      <c r="SNQ28" s="412"/>
      <c r="SNY28" s="412"/>
      <c r="SOG28" s="412"/>
      <c r="SOO28" s="412"/>
      <c r="SOW28" s="412"/>
      <c r="SPE28" s="412"/>
      <c r="SPM28" s="412"/>
      <c r="SPU28" s="412"/>
      <c r="SQC28" s="412"/>
      <c r="SQK28" s="412"/>
      <c r="SQS28" s="412"/>
      <c r="SRA28" s="412"/>
      <c r="SRI28" s="412"/>
      <c r="SRQ28" s="412"/>
      <c r="SRY28" s="412"/>
      <c r="SSG28" s="412"/>
      <c r="SSO28" s="412"/>
      <c r="SSW28" s="412"/>
      <c r="STE28" s="412"/>
      <c r="STM28" s="412"/>
      <c r="STU28" s="412"/>
      <c r="SUC28" s="412"/>
      <c r="SUK28" s="412"/>
      <c r="SUS28" s="412"/>
      <c r="SVA28" s="412"/>
      <c r="SVI28" s="412"/>
      <c r="SVQ28" s="412"/>
      <c r="SVY28" s="412"/>
      <c r="SWG28" s="412"/>
      <c r="SWO28" s="412"/>
      <c r="SWW28" s="412"/>
      <c r="SXE28" s="412"/>
      <c r="SXM28" s="412"/>
      <c r="SXU28" s="412"/>
      <c r="SYC28" s="412"/>
      <c r="SYK28" s="412"/>
      <c r="SYS28" s="412"/>
      <c r="SZA28" s="412"/>
      <c r="SZI28" s="412"/>
      <c r="SZQ28" s="412"/>
      <c r="SZY28" s="412"/>
      <c r="TAG28" s="412"/>
      <c r="TAO28" s="412"/>
      <c r="TAW28" s="412"/>
      <c r="TBE28" s="412"/>
      <c r="TBM28" s="412"/>
      <c r="TBU28" s="412"/>
      <c r="TCC28" s="412"/>
      <c r="TCK28" s="412"/>
      <c r="TCS28" s="412"/>
      <c r="TDA28" s="412"/>
      <c r="TDI28" s="412"/>
      <c r="TDQ28" s="412"/>
      <c r="TDY28" s="412"/>
      <c r="TEG28" s="412"/>
      <c r="TEO28" s="412"/>
      <c r="TEW28" s="412"/>
      <c r="TFE28" s="412"/>
      <c r="TFM28" s="412"/>
      <c r="TFU28" s="412"/>
      <c r="TGC28" s="412"/>
      <c r="TGK28" s="412"/>
      <c r="TGS28" s="412"/>
      <c r="THA28" s="412"/>
      <c r="THI28" s="412"/>
      <c r="THQ28" s="412"/>
      <c r="THY28" s="412"/>
      <c r="TIG28" s="412"/>
      <c r="TIO28" s="412"/>
      <c r="TIW28" s="412"/>
      <c r="TJE28" s="412"/>
      <c r="TJM28" s="412"/>
      <c r="TJU28" s="412"/>
      <c r="TKC28" s="412"/>
      <c r="TKK28" s="412"/>
      <c r="TKS28" s="412"/>
      <c r="TLA28" s="412"/>
      <c r="TLI28" s="412"/>
      <c r="TLQ28" s="412"/>
      <c r="TLY28" s="412"/>
      <c r="TMG28" s="412"/>
      <c r="TMO28" s="412"/>
      <c r="TMW28" s="412"/>
      <c r="TNE28" s="412"/>
      <c r="TNM28" s="412"/>
      <c r="TNU28" s="412"/>
      <c r="TOC28" s="412"/>
      <c r="TOK28" s="412"/>
      <c r="TOS28" s="412"/>
      <c r="TPA28" s="412"/>
      <c r="TPI28" s="412"/>
      <c r="TPQ28" s="412"/>
      <c r="TPY28" s="412"/>
      <c r="TQG28" s="412"/>
      <c r="TQO28" s="412"/>
      <c r="TQW28" s="412"/>
      <c r="TRE28" s="412"/>
      <c r="TRM28" s="412"/>
      <c r="TRU28" s="412"/>
      <c r="TSC28" s="412"/>
      <c r="TSK28" s="412"/>
      <c r="TSS28" s="412"/>
      <c r="TTA28" s="412"/>
      <c r="TTI28" s="412"/>
      <c r="TTQ28" s="412"/>
      <c r="TTY28" s="412"/>
      <c r="TUG28" s="412"/>
      <c r="TUO28" s="412"/>
      <c r="TUW28" s="412"/>
      <c r="TVE28" s="412"/>
      <c r="TVM28" s="412"/>
      <c r="TVU28" s="412"/>
      <c r="TWC28" s="412"/>
      <c r="TWK28" s="412"/>
      <c r="TWS28" s="412"/>
      <c r="TXA28" s="412"/>
      <c r="TXI28" s="412"/>
      <c r="TXQ28" s="412"/>
      <c r="TXY28" s="412"/>
      <c r="TYG28" s="412"/>
      <c r="TYO28" s="412"/>
      <c r="TYW28" s="412"/>
      <c r="TZE28" s="412"/>
      <c r="TZM28" s="412"/>
      <c r="TZU28" s="412"/>
      <c r="UAC28" s="412"/>
      <c r="UAK28" s="412"/>
      <c r="UAS28" s="412"/>
      <c r="UBA28" s="412"/>
      <c r="UBI28" s="412"/>
      <c r="UBQ28" s="412"/>
      <c r="UBY28" s="412"/>
      <c r="UCG28" s="412"/>
      <c r="UCO28" s="412"/>
      <c r="UCW28" s="412"/>
      <c r="UDE28" s="412"/>
      <c r="UDM28" s="412"/>
      <c r="UDU28" s="412"/>
      <c r="UEC28" s="412"/>
      <c r="UEK28" s="412"/>
      <c r="UES28" s="412"/>
      <c r="UFA28" s="412"/>
      <c r="UFI28" s="412"/>
      <c r="UFQ28" s="412"/>
      <c r="UFY28" s="412"/>
      <c r="UGG28" s="412"/>
      <c r="UGO28" s="412"/>
      <c r="UGW28" s="412"/>
      <c r="UHE28" s="412"/>
      <c r="UHM28" s="412"/>
      <c r="UHU28" s="412"/>
      <c r="UIC28" s="412"/>
      <c r="UIK28" s="412"/>
      <c r="UIS28" s="412"/>
      <c r="UJA28" s="412"/>
      <c r="UJI28" s="412"/>
      <c r="UJQ28" s="412"/>
      <c r="UJY28" s="412"/>
      <c r="UKG28" s="412"/>
      <c r="UKO28" s="412"/>
      <c r="UKW28" s="412"/>
      <c r="ULE28" s="412"/>
      <c r="ULM28" s="412"/>
      <c r="ULU28" s="412"/>
      <c r="UMC28" s="412"/>
      <c r="UMK28" s="412"/>
      <c r="UMS28" s="412"/>
      <c r="UNA28" s="412"/>
      <c r="UNI28" s="412"/>
      <c r="UNQ28" s="412"/>
      <c r="UNY28" s="412"/>
      <c r="UOG28" s="412"/>
      <c r="UOO28" s="412"/>
      <c r="UOW28" s="412"/>
      <c r="UPE28" s="412"/>
      <c r="UPM28" s="412"/>
      <c r="UPU28" s="412"/>
      <c r="UQC28" s="412"/>
      <c r="UQK28" s="412"/>
      <c r="UQS28" s="412"/>
      <c r="URA28" s="412"/>
      <c r="URI28" s="412"/>
      <c r="URQ28" s="412"/>
      <c r="URY28" s="412"/>
      <c r="USG28" s="412"/>
      <c r="USO28" s="412"/>
      <c r="USW28" s="412"/>
      <c r="UTE28" s="412"/>
      <c r="UTM28" s="412"/>
      <c r="UTU28" s="412"/>
      <c r="UUC28" s="412"/>
      <c r="UUK28" s="412"/>
      <c r="UUS28" s="412"/>
      <c r="UVA28" s="412"/>
      <c r="UVI28" s="412"/>
      <c r="UVQ28" s="412"/>
      <c r="UVY28" s="412"/>
      <c r="UWG28" s="412"/>
      <c r="UWO28" s="412"/>
      <c r="UWW28" s="412"/>
      <c r="UXE28" s="412"/>
      <c r="UXM28" s="412"/>
      <c r="UXU28" s="412"/>
      <c r="UYC28" s="412"/>
      <c r="UYK28" s="412"/>
      <c r="UYS28" s="412"/>
      <c r="UZA28" s="412"/>
      <c r="UZI28" s="412"/>
      <c r="UZQ28" s="412"/>
      <c r="UZY28" s="412"/>
      <c r="VAG28" s="412"/>
      <c r="VAO28" s="412"/>
      <c r="VAW28" s="412"/>
      <c r="VBE28" s="412"/>
      <c r="VBM28" s="412"/>
      <c r="VBU28" s="412"/>
      <c r="VCC28" s="412"/>
      <c r="VCK28" s="412"/>
      <c r="VCS28" s="412"/>
      <c r="VDA28" s="412"/>
      <c r="VDI28" s="412"/>
      <c r="VDQ28" s="412"/>
      <c r="VDY28" s="412"/>
      <c r="VEG28" s="412"/>
      <c r="VEO28" s="412"/>
      <c r="VEW28" s="412"/>
      <c r="VFE28" s="412"/>
      <c r="VFM28" s="412"/>
      <c r="VFU28" s="412"/>
      <c r="VGC28" s="412"/>
      <c r="VGK28" s="412"/>
      <c r="VGS28" s="412"/>
      <c r="VHA28" s="412"/>
      <c r="VHI28" s="412"/>
      <c r="VHQ28" s="412"/>
      <c r="VHY28" s="412"/>
      <c r="VIG28" s="412"/>
      <c r="VIO28" s="412"/>
      <c r="VIW28" s="412"/>
      <c r="VJE28" s="412"/>
      <c r="VJM28" s="412"/>
      <c r="VJU28" s="412"/>
      <c r="VKC28" s="412"/>
      <c r="VKK28" s="412"/>
      <c r="VKS28" s="412"/>
      <c r="VLA28" s="412"/>
      <c r="VLI28" s="412"/>
      <c r="VLQ28" s="412"/>
      <c r="VLY28" s="412"/>
      <c r="VMG28" s="412"/>
      <c r="VMO28" s="412"/>
      <c r="VMW28" s="412"/>
      <c r="VNE28" s="412"/>
      <c r="VNM28" s="412"/>
      <c r="VNU28" s="412"/>
      <c r="VOC28" s="412"/>
      <c r="VOK28" s="412"/>
      <c r="VOS28" s="412"/>
      <c r="VPA28" s="412"/>
      <c r="VPI28" s="412"/>
      <c r="VPQ28" s="412"/>
      <c r="VPY28" s="412"/>
      <c r="VQG28" s="412"/>
      <c r="VQO28" s="412"/>
      <c r="VQW28" s="412"/>
      <c r="VRE28" s="412"/>
      <c r="VRM28" s="412"/>
      <c r="VRU28" s="412"/>
      <c r="VSC28" s="412"/>
      <c r="VSK28" s="412"/>
      <c r="VSS28" s="412"/>
      <c r="VTA28" s="412"/>
      <c r="VTI28" s="412"/>
      <c r="VTQ28" s="412"/>
      <c r="VTY28" s="412"/>
      <c r="VUG28" s="412"/>
      <c r="VUO28" s="412"/>
      <c r="VUW28" s="412"/>
      <c r="VVE28" s="412"/>
      <c r="VVM28" s="412"/>
      <c r="VVU28" s="412"/>
      <c r="VWC28" s="412"/>
      <c r="VWK28" s="412"/>
      <c r="VWS28" s="412"/>
      <c r="VXA28" s="412"/>
      <c r="VXI28" s="412"/>
      <c r="VXQ28" s="412"/>
      <c r="VXY28" s="412"/>
      <c r="VYG28" s="412"/>
      <c r="VYO28" s="412"/>
      <c r="VYW28" s="412"/>
      <c r="VZE28" s="412"/>
      <c r="VZM28" s="412"/>
      <c r="VZU28" s="412"/>
      <c r="WAC28" s="412"/>
      <c r="WAK28" s="412"/>
      <c r="WAS28" s="412"/>
      <c r="WBA28" s="412"/>
      <c r="WBI28" s="412"/>
      <c r="WBQ28" s="412"/>
      <c r="WBY28" s="412"/>
      <c r="WCG28" s="412"/>
      <c r="WCO28" s="412"/>
      <c r="WCW28" s="412"/>
      <c r="WDE28" s="412"/>
      <c r="WDM28" s="412"/>
      <c r="WDU28" s="412"/>
      <c r="WEC28" s="412"/>
      <c r="WEK28" s="412"/>
      <c r="WES28" s="412"/>
      <c r="WFA28" s="412"/>
      <c r="WFI28" s="412"/>
      <c r="WFQ28" s="412"/>
      <c r="WFY28" s="412"/>
      <c r="WGG28" s="412"/>
      <c r="WGO28" s="412"/>
      <c r="WGW28" s="412"/>
      <c r="WHE28" s="412"/>
      <c r="WHM28" s="412"/>
      <c r="WHU28" s="412"/>
      <c r="WIC28" s="412"/>
      <c r="WIK28" s="412"/>
      <c r="WIS28" s="412"/>
      <c r="WJA28" s="412"/>
      <c r="WJI28" s="412"/>
      <c r="WJQ28" s="412"/>
      <c r="WJY28" s="412"/>
      <c r="WKG28" s="412"/>
      <c r="WKO28" s="412"/>
      <c r="WKW28" s="412"/>
      <c r="WLE28" s="412"/>
      <c r="WLM28" s="412"/>
      <c r="WLU28" s="412"/>
      <c r="WMC28" s="412"/>
      <c r="WMK28" s="412"/>
      <c r="WMS28" s="412"/>
      <c r="WNA28" s="412"/>
      <c r="WNI28" s="412"/>
      <c r="WNQ28" s="412"/>
      <c r="WNY28" s="412"/>
      <c r="WOG28" s="412"/>
      <c r="WOO28" s="412"/>
      <c r="WOW28" s="412"/>
      <c r="WPE28" s="412"/>
      <c r="WPM28" s="412"/>
      <c r="WPU28" s="412"/>
      <c r="WQC28" s="412"/>
      <c r="WQK28" s="412"/>
      <c r="WQS28" s="412"/>
      <c r="WRA28" s="412"/>
      <c r="WRI28" s="412"/>
      <c r="WRQ28" s="412"/>
      <c r="WRY28" s="412"/>
      <c r="WSG28" s="412"/>
      <c r="WSO28" s="412"/>
      <c r="WSW28" s="412"/>
      <c r="WTE28" s="412"/>
      <c r="WTM28" s="412"/>
      <c r="WTU28" s="412"/>
      <c r="WUC28" s="412"/>
      <c r="WUK28" s="412"/>
      <c r="WUS28" s="412"/>
      <c r="WVA28" s="412"/>
      <c r="WVI28" s="412"/>
      <c r="WVQ28" s="412"/>
      <c r="WVY28" s="412"/>
      <c r="WWG28" s="412"/>
      <c r="WWO28" s="412"/>
      <c r="WWW28" s="412"/>
      <c r="WXE28" s="412"/>
      <c r="WXM28" s="412"/>
      <c r="WXU28" s="412"/>
      <c r="WYC28" s="412"/>
      <c r="WYK28" s="412"/>
      <c r="WYS28" s="412"/>
      <c r="WZA28" s="412"/>
      <c r="WZI28" s="412"/>
      <c r="WZQ28" s="412"/>
      <c r="WZY28" s="412"/>
      <c r="XAG28" s="412"/>
      <c r="XAO28" s="412"/>
      <c r="XAW28" s="412"/>
      <c r="XBE28" s="412"/>
      <c r="XBM28" s="412"/>
      <c r="XBU28" s="412"/>
      <c r="XCC28" s="412"/>
      <c r="XCK28" s="412"/>
      <c r="XCS28" s="412"/>
      <c r="XDA28" s="412"/>
      <c r="XDI28" s="412"/>
      <c r="XDQ28" s="412"/>
      <c r="XDY28" s="412"/>
      <c r="XEG28" s="412"/>
      <c r="XEO28" s="412"/>
      <c r="XEW28" s="412"/>
    </row>
    <row r="29" spans="1:1017 1025:2041 2049:3065 3073:4089 4097:5113 5121:6137 6145:7161 7169:8185 8193:9209 9217:10233 10241:11257 11265:12281 12289:13305 13313:14329 14337:15353 15361:16377" s="62" customFormat="1" ht="282" customHeight="1">
      <c r="A29" s="78">
        <v>5</v>
      </c>
      <c r="B29" s="78" t="s">
        <v>180</v>
      </c>
      <c r="C29" s="79" t="s">
        <v>363</v>
      </c>
      <c r="D29" s="78" t="s">
        <v>181</v>
      </c>
      <c r="E29" s="82" t="s">
        <v>182</v>
      </c>
      <c r="F29" s="99">
        <f>G29*$K$1</f>
        <v>110627660.07765809</v>
      </c>
      <c r="G29" s="99">
        <v>25950050.450999998</v>
      </c>
      <c r="H29" s="105" t="s">
        <v>384</v>
      </c>
      <c r="I29" s="78" t="s">
        <v>108</v>
      </c>
      <c r="J29" s="78" t="s">
        <v>65</v>
      </c>
      <c r="K29" s="419" t="s">
        <v>313</v>
      </c>
      <c r="L29" s="130">
        <f>F29</f>
        <v>110627660.07765809</v>
      </c>
      <c r="M29" s="127"/>
    </row>
    <row r="30" spans="1:1017 1025:2041 2049:3065 3073:4089 4097:5113 5121:6137 6145:7161 7169:8185 8193:9209 9217:10233 10241:11257 11265:12281 12289:13305 13313:14329 14337:15353 15361:16377" s="63" customFormat="1" ht="180" customHeight="1">
      <c r="A30" s="100">
        <v>6</v>
      </c>
      <c r="B30" s="78" t="s">
        <v>310</v>
      </c>
      <c r="C30" s="79" t="s">
        <v>364</v>
      </c>
      <c r="D30" s="86" t="s">
        <v>113</v>
      </c>
      <c r="E30" s="85" t="s">
        <v>113</v>
      </c>
      <c r="F30" s="99">
        <f>G30*$K$1</f>
        <v>45082282.5</v>
      </c>
      <c r="G30" s="99">
        <v>10575000</v>
      </c>
      <c r="H30" s="105" t="s">
        <v>113</v>
      </c>
      <c r="I30" s="78" t="s">
        <v>113</v>
      </c>
      <c r="J30" s="78" t="s">
        <v>288</v>
      </c>
      <c r="K30" s="420"/>
      <c r="L30" s="118">
        <f>F30</f>
        <v>45082282.5</v>
      </c>
      <c r="M30" s="127"/>
    </row>
    <row r="31" spans="1:1017 1025:2041 2049:3065 3073:4089 4097:5113 5121:6137 6145:7161 7169:8185 8193:9209 9217:10233 10241:11257 11265:12281 12289:13305 13313:14329 14337:15353 15361:16377" ht="54.95" customHeight="1">
      <c r="A31" s="427" t="s">
        <v>99</v>
      </c>
      <c r="B31" s="425"/>
      <c r="C31" s="425"/>
      <c r="D31" s="425"/>
      <c r="E31" s="426"/>
      <c r="F31" s="53"/>
      <c r="G31" s="53"/>
      <c r="H31" s="104"/>
      <c r="I31" s="53"/>
      <c r="J31" s="53"/>
      <c r="K31" s="53"/>
      <c r="L31" s="129"/>
      <c r="M31" s="127"/>
    </row>
    <row r="32" spans="1:1017 1025:2041 2049:3065 3073:4089 4097:5113 5121:6137 6145:7161 7169:8185 8193:9209 9217:10233 10241:11257 11265:12281 12289:13305 13313:14329 14337:15353 15361:16377" ht="54.95" customHeight="1">
      <c r="A32" s="427" t="s">
        <v>102</v>
      </c>
      <c r="B32" s="425"/>
      <c r="C32" s="425"/>
      <c r="D32" s="425"/>
      <c r="E32" s="426"/>
      <c r="F32" s="53"/>
      <c r="G32" s="53"/>
      <c r="H32" s="104"/>
      <c r="I32" s="53"/>
      <c r="J32" s="53"/>
      <c r="K32" s="53"/>
      <c r="L32" s="129"/>
      <c r="M32" s="127"/>
    </row>
    <row r="33" spans="1:13" ht="358.5" customHeight="1">
      <c r="A33" s="393">
        <v>7</v>
      </c>
      <c r="B33" s="417" t="s">
        <v>101</v>
      </c>
      <c r="C33" s="394" t="s">
        <v>345</v>
      </c>
      <c r="D33" s="402" t="s">
        <v>173</v>
      </c>
      <c r="E33" s="418" t="s">
        <v>379</v>
      </c>
      <c r="F33" s="416">
        <f>G33*$K$1</f>
        <v>100945905.09969839</v>
      </c>
      <c r="G33" s="416">
        <v>23678990.664000001</v>
      </c>
      <c r="H33" s="406" t="s">
        <v>395</v>
      </c>
      <c r="I33" s="396" t="s">
        <v>154</v>
      </c>
      <c r="J33" s="396" t="s">
        <v>109</v>
      </c>
      <c r="K33" s="402" t="s">
        <v>307</v>
      </c>
      <c r="L33" s="129"/>
      <c r="M33" s="127"/>
    </row>
    <row r="34" spans="1:13" ht="289.5" customHeight="1">
      <c r="A34" s="393"/>
      <c r="B34" s="417"/>
      <c r="C34" s="394"/>
      <c r="D34" s="402"/>
      <c r="E34" s="418"/>
      <c r="F34" s="416"/>
      <c r="G34" s="416"/>
      <c r="H34" s="408"/>
      <c r="I34" s="396"/>
      <c r="J34" s="396"/>
      <c r="K34" s="402"/>
      <c r="L34" s="129"/>
      <c r="M34" s="127"/>
    </row>
    <row r="35" spans="1:13" ht="244.5" customHeight="1">
      <c r="A35" s="100">
        <v>8</v>
      </c>
      <c r="B35" s="57" t="s">
        <v>101</v>
      </c>
      <c r="C35" s="84" t="s">
        <v>345</v>
      </c>
      <c r="D35" s="78" t="s">
        <v>103</v>
      </c>
      <c r="E35" s="81" t="s">
        <v>380</v>
      </c>
      <c r="F35" s="99">
        <f>G35*$K$1</f>
        <v>40073140</v>
      </c>
      <c r="G35" s="99">
        <v>9400000</v>
      </c>
      <c r="H35" s="105" t="s">
        <v>326</v>
      </c>
      <c r="I35" s="78">
        <v>81</v>
      </c>
      <c r="J35" s="78" t="s">
        <v>109</v>
      </c>
      <c r="K35" s="83" t="s">
        <v>308</v>
      </c>
      <c r="L35" s="129"/>
      <c r="M35" s="127"/>
    </row>
    <row r="36" spans="1:13" ht="121.5" customHeight="1">
      <c r="A36" s="100">
        <v>9</v>
      </c>
      <c r="B36" s="57" t="s">
        <v>134</v>
      </c>
      <c r="C36" s="84" t="s">
        <v>113</v>
      </c>
      <c r="D36" s="78" t="s">
        <v>159</v>
      </c>
      <c r="E36" s="81" t="s">
        <v>158</v>
      </c>
      <c r="F36" s="99">
        <f t="shared" ref="F36:F38" si="1">G36*$K$1</f>
        <v>40073140</v>
      </c>
      <c r="G36" s="99">
        <v>9400000</v>
      </c>
      <c r="H36" s="105" t="s">
        <v>326</v>
      </c>
      <c r="I36" s="78" t="s">
        <v>154</v>
      </c>
      <c r="J36" s="78" t="s">
        <v>203</v>
      </c>
      <c r="K36" s="83"/>
      <c r="L36" s="129"/>
      <c r="M36" s="127"/>
    </row>
    <row r="37" spans="1:13" ht="148.5" customHeight="1">
      <c r="A37" s="100">
        <v>10</v>
      </c>
      <c r="B37" s="57" t="s">
        <v>189</v>
      </c>
      <c r="C37" s="84" t="s">
        <v>113</v>
      </c>
      <c r="D37" s="78" t="s">
        <v>159</v>
      </c>
      <c r="E37" s="81" t="s">
        <v>158</v>
      </c>
      <c r="F37" s="99">
        <f t="shared" si="1"/>
        <v>16029255.999999998</v>
      </c>
      <c r="G37" s="99">
        <v>3760000</v>
      </c>
      <c r="H37" s="105" t="s">
        <v>113</v>
      </c>
      <c r="I37" s="78" t="s">
        <v>154</v>
      </c>
      <c r="J37" s="78" t="s">
        <v>204</v>
      </c>
      <c r="K37" s="83"/>
      <c r="L37" s="129"/>
      <c r="M37" s="127"/>
    </row>
    <row r="38" spans="1:13" ht="122.25" customHeight="1">
      <c r="A38" s="100">
        <v>11</v>
      </c>
      <c r="B38" s="57" t="s">
        <v>309</v>
      </c>
      <c r="C38" s="84" t="s">
        <v>113</v>
      </c>
      <c r="D38" s="78" t="s">
        <v>159</v>
      </c>
      <c r="E38" s="81" t="s">
        <v>158</v>
      </c>
      <c r="F38" s="99">
        <f t="shared" si="1"/>
        <v>25646809.599999994</v>
      </c>
      <c r="G38" s="99">
        <v>6015999.9999999991</v>
      </c>
      <c r="H38" s="105" t="s">
        <v>113</v>
      </c>
      <c r="I38" s="78" t="s">
        <v>154</v>
      </c>
      <c r="J38" s="78" t="s">
        <v>288</v>
      </c>
      <c r="K38" s="83"/>
      <c r="L38" s="129"/>
      <c r="M38" s="127"/>
    </row>
    <row r="39" spans="1:13" ht="54.95" customHeight="1">
      <c r="A39" s="421" t="s">
        <v>104</v>
      </c>
      <c r="B39" s="422"/>
      <c r="C39" s="422"/>
      <c r="D39" s="422"/>
      <c r="E39" s="423"/>
      <c r="F39" s="106"/>
      <c r="G39" s="53"/>
      <c r="H39" s="104"/>
      <c r="I39" s="53"/>
      <c r="J39" s="53"/>
      <c r="K39" s="53"/>
      <c r="L39" s="129"/>
      <c r="M39" s="127"/>
    </row>
    <row r="40" spans="1:13" ht="54.95" customHeight="1">
      <c r="A40" s="421" t="s">
        <v>320</v>
      </c>
      <c r="B40" s="422"/>
      <c r="C40" s="422"/>
      <c r="D40" s="422"/>
      <c r="E40" s="423"/>
      <c r="F40" s="106"/>
      <c r="G40" s="53"/>
      <c r="H40" s="104"/>
      <c r="I40" s="53"/>
      <c r="J40" s="53"/>
      <c r="K40" s="53"/>
      <c r="L40" s="129"/>
      <c r="M40" s="127"/>
    </row>
    <row r="41" spans="1:13" ht="326.25" customHeight="1">
      <c r="A41" s="100">
        <v>12</v>
      </c>
      <c r="B41" s="86" t="s">
        <v>163</v>
      </c>
      <c r="C41" s="84" t="s">
        <v>346</v>
      </c>
      <c r="D41" s="109" t="s">
        <v>153</v>
      </c>
      <c r="E41" s="80" t="s">
        <v>321</v>
      </c>
      <c r="F41" s="99">
        <f>G41*$K$1</f>
        <v>27595913.332356244</v>
      </c>
      <c r="G41" s="110">
        <v>6473203.3807220673</v>
      </c>
      <c r="H41" s="111" t="s">
        <v>381</v>
      </c>
      <c r="I41" s="86" t="s">
        <v>105</v>
      </c>
      <c r="J41" s="78" t="s">
        <v>65</v>
      </c>
      <c r="K41" s="83" t="s">
        <v>340</v>
      </c>
      <c r="L41" s="129">
        <f>F41</f>
        <v>27595913.332356244</v>
      </c>
      <c r="M41" s="127"/>
    </row>
    <row r="42" spans="1:13" ht="54.95" customHeight="1">
      <c r="A42" s="421" t="s">
        <v>110</v>
      </c>
      <c r="B42" s="422"/>
      <c r="C42" s="422"/>
      <c r="D42" s="422"/>
      <c r="E42" s="423"/>
      <c r="F42" s="53"/>
      <c r="G42" s="53"/>
      <c r="H42" s="104"/>
      <c r="I42" s="53"/>
      <c r="J42" s="53"/>
      <c r="K42" s="53"/>
      <c r="L42" s="129"/>
      <c r="M42" s="127"/>
    </row>
    <row r="43" spans="1:13" ht="54.95" customHeight="1">
      <c r="A43" s="421" t="s">
        <v>215</v>
      </c>
      <c r="B43" s="422"/>
      <c r="C43" s="422"/>
      <c r="D43" s="422"/>
      <c r="E43" s="423"/>
      <c r="F43" s="53"/>
      <c r="G43" s="53"/>
      <c r="H43" s="104"/>
      <c r="I43" s="53"/>
      <c r="J43" s="53"/>
      <c r="K43" s="53"/>
      <c r="L43" s="129"/>
      <c r="M43" s="127"/>
    </row>
    <row r="44" spans="1:13" ht="82.5" customHeight="1">
      <c r="A44" s="393">
        <v>13</v>
      </c>
      <c r="B44" s="401" t="s">
        <v>111</v>
      </c>
      <c r="C44" s="394" t="s">
        <v>347</v>
      </c>
      <c r="D44" s="401" t="s">
        <v>175</v>
      </c>
      <c r="E44" s="415" t="s">
        <v>151</v>
      </c>
      <c r="F44" s="416">
        <f>G44*$K$1</f>
        <v>8896237.2466168348</v>
      </c>
      <c r="G44" s="416">
        <v>2086800.0390834922</v>
      </c>
      <c r="H44" s="406" t="s">
        <v>326</v>
      </c>
      <c r="I44" s="401" t="s">
        <v>112</v>
      </c>
      <c r="J44" s="401" t="s">
        <v>109</v>
      </c>
      <c r="K44" s="402" t="s">
        <v>161</v>
      </c>
      <c r="L44" s="129"/>
      <c r="M44" s="127"/>
    </row>
    <row r="45" spans="1:13" ht="181.5" customHeight="1">
      <c r="A45" s="393"/>
      <c r="B45" s="401"/>
      <c r="C45" s="394"/>
      <c r="D45" s="401"/>
      <c r="E45" s="415"/>
      <c r="F45" s="416"/>
      <c r="G45" s="416"/>
      <c r="H45" s="408"/>
      <c r="I45" s="401"/>
      <c r="J45" s="401"/>
      <c r="K45" s="402"/>
      <c r="L45" s="130"/>
      <c r="M45" s="127"/>
    </row>
    <row r="46" spans="1:13" ht="409.5" customHeight="1">
      <c r="A46" s="393">
        <v>14</v>
      </c>
      <c r="B46" s="401" t="s">
        <v>155</v>
      </c>
      <c r="C46" s="394" t="s">
        <v>348</v>
      </c>
      <c r="D46" s="402" t="s">
        <v>385</v>
      </c>
      <c r="E46" s="125" t="s">
        <v>336</v>
      </c>
      <c r="F46" s="413">
        <f>G46*$K$1</f>
        <v>65239071.75338316</v>
      </c>
      <c r="G46" s="413">
        <v>15303199.960916508</v>
      </c>
      <c r="H46" s="105" t="s">
        <v>338</v>
      </c>
      <c r="I46" s="401" t="s">
        <v>113</v>
      </c>
      <c r="J46" s="401" t="s">
        <v>109</v>
      </c>
      <c r="K46" s="402" t="s">
        <v>178</v>
      </c>
      <c r="L46" s="129"/>
      <c r="M46" s="127"/>
    </row>
    <row r="47" spans="1:13" ht="229.5" customHeight="1">
      <c r="A47" s="393"/>
      <c r="B47" s="401"/>
      <c r="C47" s="394"/>
      <c r="D47" s="402"/>
      <c r="E47" s="125" t="s">
        <v>337</v>
      </c>
      <c r="F47" s="414"/>
      <c r="G47" s="414"/>
      <c r="H47" s="112" t="s">
        <v>113</v>
      </c>
      <c r="I47" s="401"/>
      <c r="J47" s="401"/>
      <c r="K47" s="402"/>
      <c r="L47" s="129"/>
      <c r="M47" s="127"/>
    </row>
    <row r="48" spans="1:13" ht="30">
      <c r="A48" s="100">
        <v>15</v>
      </c>
      <c r="B48" s="57" t="s">
        <v>128</v>
      </c>
      <c r="C48" s="84" t="s">
        <v>113</v>
      </c>
      <c r="D48" s="86" t="s">
        <v>113</v>
      </c>
      <c r="E48" s="86" t="s">
        <v>113</v>
      </c>
      <c r="F48" s="99">
        <f>G48*$K$1</f>
        <v>18032913</v>
      </c>
      <c r="G48" s="99">
        <v>4230000</v>
      </c>
      <c r="H48" s="113" t="s">
        <v>113</v>
      </c>
      <c r="I48" s="86" t="s">
        <v>113</v>
      </c>
      <c r="J48" s="78" t="s">
        <v>203</v>
      </c>
      <c r="K48" s="83"/>
      <c r="L48" s="129"/>
      <c r="M48" s="127"/>
    </row>
    <row r="49" spans="1:17" ht="30">
      <c r="A49" s="100">
        <v>16</v>
      </c>
      <c r="B49" s="57" t="s">
        <v>114</v>
      </c>
      <c r="C49" s="84" t="s">
        <v>113</v>
      </c>
      <c r="D49" s="86" t="s">
        <v>113</v>
      </c>
      <c r="E49" s="86" t="s">
        <v>113</v>
      </c>
      <c r="F49" s="99">
        <f t="shared" ref="F49:F64" si="2">G49*$K$1</f>
        <v>16029255.999999998</v>
      </c>
      <c r="G49" s="99">
        <v>3760000</v>
      </c>
      <c r="H49" s="113" t="s">
        <v>113</v>
      </c>
      <c r="I49" s="86" t="s">
        <v>113</v>
      </c>
      <c r="J49" s="78" t="s">
        <v>204</v>
      </c>
      <c r="K49" s="83"/>
      <c r="L49" s="129"/>
      <c r="M49" s="127"/>
    </row>
    <row r="50" spans="1:17" ht="30">
      <c r="A50" s="100">
        <v>17</v>
      </c>
      <c r="B50" s="57" t="s">
        <v>191</v>
      </c>
      <c r="C50" s="84" t="s">
        <v>113</v>
      </c>
      <c r="D50" s="86" t="s">
        <v>113</v>
      </c>
      <c r="E50" s="86" t="s">
        <v>113</v>
      </c>
      <c r="F50" s="99">
        <f t="shared" si="2"/>
        <v>12021941.999999998</v>
      </c>
      <c r="G50" s="99">
        <v>2820000</v>
      </c>
      <c r="H50" s="113" t="s">
        <v>113</v>
      </c>
      <c r="I50" s="86" t="s">
        <v>113</v>
      </c>
      <c r="J50" s="78" t="s">
        <v>289</v>
      </c>
      <c r="K50" s="83"/>
      <c r="L50" s="129"/>
      <c r="M50" s="127"/>
    </row>
    <row r="51" spans="1:17" ht="54.95" customHeight="1">
      <c r="A51" s="421" t="s">
        <v>139</v>
      </c>
      <c r="B51" s="422"/>
      <c r="C51" s="422"/>
      <c r="D51" s="422"/>
      <c r="E51" s="423"/>
      <c r="F51" s="106"/>
      <c r="G51" s="53"/>
      <c r="H51" s="104"/>
      <c r="I51" s="53"/>
      <c r="J51" s="53"/>
      <c r="K51" s="53"/>
      <c r="L51" s="129"/>
      <c r="M51" s="127"/>
    </row>
    <row r="52" spans="1:17" ht="54.95" customHeight="1">
      <c r="A52" s="421" t="s">
        <v>311</v>
      </c>
      <c r="B52" s="422"/>
      <c r="C52" s="422"/>
      <c r="D52" s="422"/>
      <c r="E52" s="423"/>
      <c r="F52" s="106"/>
      <c r="G52" s="53"/>
      <c r="H52" s="104"/>
      <c r="I52" s="53"/>
      <c r="J52" s="53"/>
      <c r="K52" s="53"/>
      <c r="L52" s="131"/>
      <c r="M52" s="127"/>
    </row>
    <row r="53" spans="1:17" ht="198">
      <c r="A53" s="115">
        <v>18</v>
      </c>
      <c r="B53" s="78" t="s">
        <v>143</v>
      </c>
      <c r="C53" s="84" t="s">
        <v>349</v>
      </c>
      <c r="D53" s="78" t="s">
        <v>144</v>
      </c>
      <c r="E53" s="82" t="s">
        <v>201</v>
      </c>
      <c r="F53" s="99">
        <f t="shared" si="2"/>
        <v>170310845</v>
      </c>
      <c r="G53" s="116">
        <v>39950000</v>
      </c>
      <c r="H53" s="105" t="s">
        <v>326</v>
      </c>
      <c r="I53" s="82">
        <v>26</v>
      </c>
      <c r="J53" s="78" t="s">
        <v>109</v>
      </c>
      <c r="K53" s="115"/>
      <c r="L53" s="131"/>
      <c r="M53" s="127"/>
    </row>
    <row r="54" spans="1:17" ht="54.95" customHeight="1">
      <c r="A54" s="421" t="s">
        <v>122</v>
      </c>
      <c r="B54" s="422"/>
      <c r="C54" s="422"/>
      <c r="D54" s="422"/>
      <c r="E54" s="423"/>
      <c r="F54" s="106"/>
      <c r="G54" s="53"/>
      <c r="H54" s="104"/>
      <c r="I54" s="53"/>
      <c r="J54" s="53"/>
      <c r="K54" s="53"/>
      <c r="L54" s="129"/>
      <c r="M54" s="127"/>
    </row>
    <row r="55" spans="1:17" ht="54.95" customHeight="1">
      <c r="A55" s="421" t="s">
        <v>123</v>
      </c>
      <c r="B55" s="422"/>
      <c r="C55" s="422"/>
      <c r="D55" s="422"/>
      <c r="E55" s="423"/>
      <c r="F55" s="106"/>
      <c r="G55" s="53"/>
      <c r="H55" s="104"/>
      <c r="I55" s="53"/>
      <c r="J55" s="53"/>
      <c r="K55" s="53"/>
      <c r="L55" s="129"/>
      <c r="M55" s="127"/>
    </row>
    <row r="56" spans="1:17" ht="318" customHeight="1">
      <c r="A56" s="100">
        <v>19</v>
      </c>
      <c r="B56" s="86" t="s">
        <v>166</v>
      </c>
      <c r="C56" s="84" t="s">
        <v>350</v>
      </c>
      <c r="D56" s="86" t="s">
        <v>125</v>
      </c>
      <c r="E56" s="80" t="s">
        <v>126</v>
      </c>
      <c r="F56" s="99">
        <f t="shared" si="2"/>
        <v>28126996.122105632</v>
      </c>
      <c r="G56" s="114">
        <v>6597780.04787728</v>
      </c>
      <c r="H56" s="117" t="s">
        <v>382</v>
      </c>
      <c r="I56" s="78">
        <v>52</v>
      </c>
      <c r="J56" s="86" t="s">
        <v>109</v>
      </c>
      <c r="K56" s="83" t="s">
        <v>271</v>
      </c>
      <c r="L56" s="118"/>
      <c r="M56" s="132"/>
      <c r="N56" s="64"/>
      <c r="O56" s="64"/>
      <c r="P56" s="64"/>
      <c r="Q56" s="64"/>
    </row>
    <row r="57" spans="1:17" ht="30">
      <c r="A57" s="100">
        <v>20</v>
      </c>
      <c r="B57" s="86" t="s">
        <v>285</v>
      </c>
      <c r="C57" s="84" t="s">
        <v>113</v>
      </c>
      <c r="D57" s="86" t="s">
        <v>113</v>
      </c>
      <c r="E57" s="80" t="s">
        <v>113</v>
      </c>
      <c r="F57" s="99">
        <f t="shared" si="2"/>
        <v>13356894.505310224</v>
      </c>
      <c r="G57" s="114">
        <v>3133141.2599540767</v>
      </c>
      <c r="H57" s="119" t="s">
        <v>113</v>
      </c>
      <c r="I57" s="78" t="s">
        <v>113</v>
      </c>
      <c r="J57" s="86" t="s">
        <v>203</v>
      </c>
      <c r="K57" s="83"/>
      <c r="L57" s="133"/>
      <c r="M57" s="127"/>
    </row>
    <row r="58" spans="1:17" ht="30">
      <c r="A58" s="100">
        <v>21</v>
      </c>
      <c r="B58" s="57" t="s">
        <v>286</v>
      </c>
      <c r="C58" s="84" t="s">
        <v>113</v>
      </c>
      <c r="D58" s="86" t="s">
        <v>113</v>
      </c>
      <c r="E58" s="80" t="s">
        <v>113</v>
      </c>
      <c r="F58" s="99">
        <f t="shared" si="2"/>
        <v>5194348.3798040925</v>
      </c>
      <c r="G58" s="114">
        <v>1218443.944501441</v>
      </c>
      <c r="H58" s="119" t="s">
        <v>113</v>
      </c>
      <c r="I58" s="78" t="s">
        <v>113</v>
      </c>
      <c r="J58" s="78" t="s">
        <v>204</v>
      </c>
      <c r="K58" s="83"/>
      <c r="L58" s="133"/>
      <c r="M58" s="127"/>
    </row>
    <row r="59" spans="1:17" ht="30">
      <c r="A59" s="100">
        <v>22</v>
      </c>
      <c r="B59" s="57" t="s">
        <v>287</v>
      </c>
      <c r="C59" s="84" t="s">
        <v>113</v>
      </c>
      <c r="D59" s="86" t="s">
        <v>113</v>
      </c>
      <c r="E59" s="80" t="s">
        <v>113</v>
      </c>
      <c r="F59" s="99">
        <f t="shared" si="2"/>
        <v>7420499.5033431035</v>
      </c>
      <c r="G59" s="114">
        <v>1740634.6328594459</v>
      </c>
      <c r="H59" s="119" t="s">
        <v>113</v>
      </c>
      <c r="I59" s="78" t="s">
        <v>113</v>
      </c>
      <c r="J59" s="78" t="s">
        <v>289</v>
      </c>
      <c r="K59" s="83"/>
      <c r="L59" s="133"/>
      <c r="M59" s="127"/>
    </row>
    <row r="60" spans="1:17" ht="55.15" customHeight="1">
      <c r="A60" s="421" t="s">
        <v>322</v>
      </c>
      <c r="B60" s="422"/>
      <c r="C60" s="422"/>
      <c r="D60" s="422"/>
      <c r="E60" s="423"/>
      <c r="F60" s="106"/>
      <c r="G60" s="53"/>
      <c r="H60" s="104"/>
      <c r="I60" s="53"/>
      <c r="J60" s="53"/>
      <c r="K60" s="53"/>
      <c r="L60" s="128"/>
      <c r="M60" s="127"/>
    </row>
    <row r="61" spans="1:17" ht="55.15" customHeight="1">
      <c r="A61" s="428" t="s">
        <v>383</v>
      </c>
      <c r="B61" s="422"/>
      <c r="C61" s="422"/>
      <c r="D61" s="422"/>
      <c r="E61" s="423"/>
      <c r="F61" s="106"/>
      <c r="G61" s="120"/>
      <c r="H61" s="121"/>
      <c r="I61" s="120"/>
      <c r="J61" s="120"/>
      <c r="K61" s="120"/>
      <c r="L61" s="128"/>
      <c r="M61" s="127"/>
    </row>
    <row r="62" spans="1:17" ht="196.5" customHeight="1">
      <c r="A62" s="100">
        <v>23</v>
      </c>
      <c r="B62" s="57" t="s">
        <v>216</v>
      </c>
      <c r="C62" s="84" t="s">
        <v>354</v>
      </c>
      <c r="D62" s="57" t="s">
        <v>217</v>
      </c>
      <c r="E62" s="81" t="s">
        <v>218</v>
      </c>
      <c r="F62" s="142">
        <v>30810866</v>
      </c>
      <c r="G62" s="142">
        <f>F62/4.2405</f>
        <v>7265856.8565027714</v>
      </c>
      <c r="H62" s="122" t="s">
        <v>331</v>
      </c>
      <c r="I62" s="78">
        <v>102</v>
      </c>
      <c r="J62" s="78" t="s">
        <v>219</v>
      </c>
      <c r="K62" s="78"/>
      <c r="L62" s="129">
        <f>F62</f>
        <v>30810866</v>
      </c>
      <c r="M62" s="129"/>
    </row>
    <row r="63" spans="1:17" ht="55.15" customHeight="1">
      <c r="A63" s="421" t="s">
        <v>220</v>
      </c>
      <c r="B63" s="422"/>
      <c r="C63" s="422"/>
      <c r="D63" s="422"/>
      <c r="E63" s="423"/>
      <c r="F63" s="142"/>
      <c r="G63" s="144"/>
      <c r="H63" s="104"/>
      <c r="I63" s="53"/>
      <c r="J63" s="53"/>
      <c r="K63" s="53"/>
      <c r="L63" s="128"/>
      <c r="M63" s="127"/>
    </row>
    <row r="64" spans="1:17" ht="204" customHeight="1">
      <c r="A64" s="100">
        <v>24</v>
      </c>
      <c r="B64" s="57" t="s">
        <v>221</v>
      </c>
      <c r="C64" s="84" t="s">
        <v>355</v>
      </c>
      <c r="D64" s="57" t="s">
        <v>222</v>
      </c>
      <c r="E64" s="81" t="s">
        <v>223</v>
      </c>
      <c r="F64" s="142">
        <f t="shared" si="2"/>
        <v>30975078.107970644</v>
      </c>
      <c r="G64" s="142">
        <v>7265857.7345055584</v>
      </c>
      <c r="H64" s="122" t="s">
        <v>357</v>
      </c>
      <c r="I64" s="78">
        <v>104</v>
      </c>
      <c r="J64" s="78" t="s">
        <v>219</v>
      </c>
      <c r="K64" s="78"/>
      <c r="L64" s="128"/>
      <c r="M64" s="127"/>
    </row>
    <row r="65" spans="1:13" ht="55.15" customHeight="1">
      <c r="A65" s="421" t="s">
        <v>224</v>
      </c>
      <c r="B65" s="422"/>
      <c r="C65" s="422"/>
      <c r="D65" s="422"/>
      <c r="E65" s="423"/>
      <c r="F65" s="142"/>
      <c r="G65" s="144"/>
      <c r="H65" s="104"/>
      <c r="I65" s="53"/>
      <c r="J65" s="53"/>
      <c r="K65" s="53"/>
      <c r="L65" s="128"/>
      <c r="M65" s="127"/>
    </row>
    <row r="66" spans="1:13" ht="198">
      <c r="A66" s="100">
        <v>25</v>
      </c>
      <c r="B66" s="57" t="s">
        <v>225</v>
      </c>
      <c r="C66" s="84" t="s">
        <v>365</v>
      </c>
      <c r="D66" s="57" t="s">
        <v>226</v>
      </c>
      <c r="E66" s="81" t="s">
        <v>323</v>
      </c>
      <c r="F66" s="142">
        <v>18157407</v>
      </c>
      <c r="G66" s="142">
        <f>F66/4.2356</f>
        <v>4286855.9354046658</v>
      </c>
      <c r="H66" s="122" t="s">
        <v>332</v>
      </c>
      <c r="I66" s="78">
        <v>105</v>
      </c>
      <c r="J66" s="78" t="s">
        <v>219</v>
      </c>
      <c r="K66" s="138" t="s">
        <v>394</v>
      </c>
      <c r="L66" s="129">
        <f>F66</f>
        <v>18157407</v>
      </c>
      <c r="M66" s="127"/>
    </row>
    <row r="67" spans="1:13" ht="30">
      <c r="A67" s="100">
        <v>26</v>
      </c>
      <c r="B67" s="57" t="s">
        <v>227</v>
      </c>
      <c r="C67" s="84" t="s">
        <v>113</v>
      </c>
      <c r="D67" s="86" t="s">
        <v>113</v>
      </c>
      <c r="E67" s="86" t="s">
        <v>113</v>
      </c>
      <c r="F67" s="142">
        <v>3118561</v>
      </c>
      <c r="G67" s="142">
        <f>F67/4.2356</f>
        <v>736273.72745301726</v>
      </c>
      <c r="H67" s="122" t="s">
        <v>332</v>
      </c>
      <c r="I67" s="78" t="s">
        <v>113</v>
      </c>
      <c r="J67" s="78" t="s">
        <v>219</v>
      </c>
      <c r="K67" s="78"/>
      <c r="L67" s="129">
        <f t="shared" ref="L67:L69" si="3">F67</f>
        <v>3118561</v>
      </c>
      <c r="M67" s="127"/>
    </row>
    <row r="68" spans="1:13" ht="47.25" customHeight="1">
      <c r="A68" s="100">
        <v>27</v>
      </c>
      <c r="B68" s="57" t="s">
        <v>228</v>
      </c>
      <c r="C68" s="84" t="s">
        <v>113</v>
      </c>
      <c r="D68" s="86" t="s">
        <v>113</v>
      </c>
      <c r="E68" s="86" t="s">
        <v>113</v>
      </c>
      <c r="F68" s="142">
        <v>2256854</v>
      </c>
      <c r="G68" s="142">
        <f>F68/4.2356</f>
        <v>532829.8234016432</v>
      </c>
      <c r="H68" s="122" t="s">
        <v>332</v>
      </c>
      <c r="I68" s="78" t="s">
        <v>113</v>
      </c>
      <c r="J68" s="78" t="s">
        <v>219</v>
      </c>
      <c r="K68" s="78"/>
      <c r="L68" s="129">
        <f t="shared" si="3"/>
        <v>2256854</v>
      </c>
      <c r="M68" s="127"/>
    </row>
    <row r="69" spans="1:13" ht="53.25" customHeight="1">
      <c r="A69" s="100">
        <v>28</v>
      </c>
      <c r="B69" s="57" t="s">
        <v>229</v>
      </c>
      <c r="C69" s="84" t="s">
        <v>113</v>
      </c>
      <c r="D69" s="86" t="s">
        <v>113</v>
      </c>
      <c r="E69" s="86" t="s">
        <v>113</v>
      </c>
      <c r="F69" s="142">
        <v>3693032</v>
      </c>
      <c r="G69" s="142">
        <f>F69/4.2356</f>
        <v>871902.91812258004</v>
      </c>
      <c r="H69" s="122" t="s">
        <v>332</v>
      </c>
      <c r="I69" s="78" t="s">
        <v>113</v>
      </c>
      <c r="J69" s="78" t="s">
        <v>219</v>
      </c>
      <c r="K69" s="78"/>
      <c r="L69" s="129">
        <f t="shared" si="3"/>
        <v>3693032</v>
      </c>
      <c r="M69" s="127"/>
    </row>
    <row r="70" spans="1:13" ht="55.15" customHeight="1">
      <c r="A70" s="421" t="s">
        <v>230</v>
      </c>
      <c r="B70" s="422"/>
      <c r="C70" s="422"/>
      <c r="D70" s="422"/>
      <c r="E70" s="423"/>
      <c r="F70" s="142"/>
      <c r="G70" s="144"/>
      <c r="H70" s="104"/>
      <c r="I70" s="53"/>
      <c r="J70" s="53"/>
      <c r="K70" s="53"/>
      <c r="L70" s="128"/>
      <c r="M70" s="127"/>
    </row>
    <row r="71" spans="1:13" ht="266.25" customHeight="1">
      <c r="A71" s="100">
        <v>29</v>
      </c>
      <c r="B71" s="57" t="s">
        <v>231</v>
      </c>
      <c r="C71" s="84" t="s">
        <v>358</v>
      </c>
      <c r="D71" s="57" t="s">
        <v>232</v>
      </c>
      <c r="E71" s="81" t="s">
        <v>233</v>
      </c>
      <c r="F71" s="142">
        <v>11375646</v>
      </c>
      <c r="G71" s="142">
        <f>F71/4.2699</f>
        <v>2664148.1065130332</v>
      </c>
      <c r="H71" s="122" t="s">
        <v>329</v>
      </c>
      <c r="I71" s="78">
        <v>106</v>
      </c>
      <c r="J71" s="78" t="s">
        <v>109</v>
      </c>
      <c r="K71" s="78"/>
      <c r="L71" s="128"/>
      <c r="M71" s="127"/>
    </row>
    <row r="72" spans="1:13" ht="55.15" customHeight="1">
      <c r="A72" s="421" t="s">
        <v>234</v>
      </c>
      <c r="B72" s="422"/>
      <c r="C72" s="422"/>
      <c r="D72" s="422"/>
      <c r="E72" s="423"/>
      <c r="F72" s="106"/>
      <c r="G72" s="53"/>
      <c r="H72" s="104"/>
      <c r="I72" s="53"/>
      <c r="J72" s="53"/>
      <c r="K72" s="53"/>
      <c r="L72" s="128"/>
      <c r="M72" s="127"/>
    </row>
    <row r="73" spans="1:13" ht="55.15" customHeight="1">
      <c r="A73" s="421" t="s">
        <v>235</v>
      </c>
      <c r="B73" s="422"/>
      <c r="C73" s="422"/>
      <c r="D73" s="422"/>
      <c r="E73" s="423"/>
      <c r="F73" s="106"/>
      <c r="G73" s="53"/>
      <c r="H73" s="104"/>
      <c r="I73" s="53"/>
      <c r="J73" s="53"/>
      <c r="K73" s="53"/>
      <c r="L73" s="128"/>
      <c r="M73" s="127"/>
    </row>
    <row r="74" spans="1:13" ht="201.75" customHeight="1">
      <c r="A74" s="100">
        <v>30</v>
      </c>
      <c r="B74" s="57" t="s">
        <v>236</v>
      </c>
      <c r="C74" s="84" t="s">
        <v>356</v>
      </c>
      <c r="D74" s="57" t="s">
        <v>237</v>
      </c>
      <c r="E74" s="81" t="s">
        <v>238</v>
      </c>
      <c r="F74" s="142">
        <f>G74*$K$1</f>
        <v>50592627.57635206</v>
      </c>
      <c r="G74" s="142">
        <v>11867567.633025747</v>
      </c>
      <c r="H74" s="122" t="s">
        <v>332</v>
      </c>
      <c r="I74" s="78">
        <v>107</v>
      </c>
      <c r="J74" s="78" t="s">
        <v>109</v>
      </c>
      <c r="K74" s="78"/>
      <c r="L74" s="128"/>
      <c r="M74" s="127"/>
    </row>
    <row r="75" spans="1:13" ht="54.95" customHeight="1">
      <c r="A75" s="421" t="s">
        <v>244</v>
      </c>
      <c r="B75" s="422"/>
      <c r="C75" s="422"/>
      <c r="D75" s="422"/>
      <c r="E75" s="423"/>
      <c r="F75" s="53"/>
      <c r="G75" s="53"/>
      <c r="H75" s="104"/>
      <c r="I75" s="53"/>
      <c r="J75" s="53"/>
      <c r="K75" s="53"/>
      <c r="L75" s="128"/>
      <c r="M75" s="127"/>
    </row>
    <row r="76" spans="1:13" ht="54.95" customHeight="1">
      <c r="A76" s="421" t="s">
        <v>245</v>
      </c>
      <c r="B76" s="422"/>
      <c r="C76" s="422"/>
      <c r="D76" s="422"/>
      <c r="E76" s="423"/>
      <c r="F76" s="53"/>
      <c r="G76" s="53"/>
      <c r="H76" s="104"/>
      <c r="I76" s="53"/>
      <c r="J76" s="53"/>
      <c r="K76" s="53"/>
      <c r="L76" s="128"/>
      <c r="M76" s="127"/>
    </row>
    <row r="77" spans="1:13" ht="91.5" customHeight="1">
      <c r="A77" s="393">
        <v>31</v>
      </c>
      <c r="B77" s="86" t="s">
        <v>246</v>
      </c>
      <c r="C77" s="394" t="s">
        <v>366</v>
      </c>
      <c r="D77" s="86" t="s">
        <v>247</v>
      </c>
      <c r="E77" s="395" t="s">
        <v>248</v>
      </c>
      <c r="F77" s="142">
        <v>9243260</v>
      </c>
      <c r="G77" s="142">
        <v>2179757.3203516677</v>
      </c>
      <c r="H77" s="122" t="s">
        <v>331</v>
      </c>
      <c r="I77" s="396">
        <v>109</v>
      </c>
      <c r="J77" s="396" t="s">
        <v>219</v>
      </c>
      <c r="K77" s="78"/>
      <c r="L77" s="129">
        <f>F77</f>
        <v>9243260</v>
      </c>
      <c r="M77" s="141"/>
    </row>
    <row r="78" spans="1:13" ht="159" customHeight="1">
      <c r="A78" s="393"/>
      <c r="B78" s="86" t="s">
        <v>249</v>
      </c>
      <c r="C78" s="394"/>
      <c r="D78" s="86" t="s">
        <v>250</v>
      </c>
      <c r="E78" s="395"/>
      <c r="F78" s="142">
        <v>30810870</v>
      </c>
      <c r="G78" s="142">
        <v>7265857.7345055584</v>
      </c>
      <c r="H78" s="122" t="s">
        <v>331</v>
      </c>
      <c r="I78" s="396"/>
      <c r="J78" s="396"/>
      <c r="K78" s="137" t="s">
        <v>268</v>
      </c>
      <c r="L78" s="129">
        <f>F78</f>
        <v>30810870</v>
      </c>
      <c r="M78" s="141"/>
    </row>
    <row r="79" spans="1:13" ht="71.25" customHeight="1">
      <c r="A79" s="100">
        <v>32</v>
      </c>
      <c r="B79" s="86" t="s">
        <v>251</v>
      </c>
      <c r="C79" s="84" t="s">
        <v>113</v>
      </c>
      <c r="D79" s="401" t="s">
        <v>252</v>
      </c>
      <c r="E79" s="82" t="s">
        <v>113</v>
      </c>
      <c r="F79" s="142">
        <v>9512586</v>
      </c>
      <c r="G79" s="142">
        <v>2243270</v>
      </c>
      <c r="H79" s="122" t="s">
        <v>331</v>
      </c>
      <c r="I79" s="78" t="s">
        <v>113</v>
      </c>
      <c r="J79" s="78" t="s">
        <v>240</v>
      </c>
      <c r="K79" s="78"/>
      <c r="L79" s="129">
        <f>F79</f>
        <v>9512586</v>
      </c>
      <c r="M79" s="127"/>
    </row>
    <row r="80" spans="1:13" ht="65.25" customHeight="1">
      <c r="A80" s="100">
        <v>33</v>
      </c>
      <c r="B80" s="86" t="s">
        <v>253</v>
      </c>
      <c r="C80" s="84" t="s">
        <v>113</v>
      </c>
      <c r="D80" s="401"/>
      <c r="E80" s="82" t="s">
        <v>113</v>
      </c>
      <c r="F80" s="142">
        <v>6881094</v>
      </c>
      <c r="G80" s="142">
        <v>1622708.227372908</v>
      </c>
      <c r="H80" s="122" t="s">
        <v>331</v>
      </c>
      <c r="I80" s="78" t="s">
        <v>113</v>
      </c>
      <c r="J80" s="78" t="s">
        <v>254</v>
      </c>
      <c r="K80" s="78"/>
      <c r="L80" s="129">
        <f>F80</f>
        <v>6881094</v>
      </c>
      <c r="M80" s="127"/>
    </row>
    <row r="81" spans="1:13" ht="63.75" customHeight="1">
      <c r="A81" s="100">
        <v>34</v>
      </c>
      <c r="B81" s="86" t="s">
        <v>255</v>
      </c>
      <c r="C81" s="84" t="s">
        <v>113</v>
      </c>
      <c r="D81" s="401"/>
      <c r="E81" s="82" t="s">
        <v>113</v>
      </c>
      <c r="F81" s="142">
        <v>14583812</v>
      </c>
      <c r="G81" s="142">
        <v>3439172.6609992976</v>
      </c>
      <c r="H81" s="122" t="s">
        <v>331</v>
      </c>
      <c r="I81" s="78" t="s">
        <v>113</v>
      </c>
      <c r="J81" s="78" t="s">
        <v>256</v>
      </c>
      <c r="K81" s="78"/>
      <c r="L81" s="129">
        <f>F81</f>
        <v>14583812</v>
      </c>
      <c r="M81" s="127"/>
    </row>
    <row r="82" spans="1:13" ht="54.95" customHeight="1">
      <c r="A82" s="421" t="s">
        <v>389</v>
      </c>
      <c r="B82" s="422"/>
      <c r="C82" s="422"/>
      <c r="D82" s="422"/>
      <c r="E82" s="423"/>
      <c r="F82" s="106"/>
      <c r="G82" s="53"/>
      <c r="H82" s="104"/>
      <c r="I82" s="53"/>
      <c r="J82" s="53"/>
      <c r="K82" s="53"/>
      <c r="L82" s="128"/>
      <c r="M82" s="127"/>
    </row>
    <row r="83" spans="1:13" ht="54.95" customHeight="1">
      <c r="A83" s="421" t="s">
        <v>257</v>
      </c>
      <c r="B83" s="422"/>
      <c r="C83" s="422"/>
      <c r="D83" s="422"/>
      <c r="E83" s="423"/>
      <c r="F83" s="106"/>
      <c r="G83" s="53"/>
      <c r="H83" s="104"/>
      <c r="I83" s="53"/>
      <c r="J83" s="53"/>
      <c r="K83" s="53"/>
      <c r="L83" s="128"/>
      <c r="M83" s="127"/>
    </row>
    <row r="84" spans="1:13" ht="54.95" customHeight="1">
      <c r="A84" s="421" t="s">
        <v>258</v>
      </c>
      <c r="B84" s="422"/>
      <c r="C84" s="422"/>
      <c r="D84" s="422"/>
      <c r="E84" s="423"/>
      <c r="F84" s="106"/>
      <c r="G84" s="53"/>
      <c r="H84" s="104"/>
      <c r="I84" s="53"/>
      <c r="J84" s="53"/>
      <c r="K84" s="53"/>
      <c r="L84" s="128"/>
      <c r="M84" s="127"/>
    </row>
    <row r="85" spans="1:13" ht="178.15" customHeight="1">
      <c r="A85" s="56">
        <v>35</v>
      </c>
      <c r="B85" s="86" t="s">
        <v>259</v>
      </c>
      <c r="C85" s="84" t="s">
        <v>352</v>
      </c>
      <c r="D85" s="86" t="s">
        <v>260</v>
      </c>
      <c r="E85" s="80" t="s">
        <v>261</v>
      </c>
      <c r="F85" s="142">
        <v>14405263</v>
      </c>
      <c r="G85" s="143">
        <f>F85/4.2405</f>
        <v>3397067.0911449124</v>
      </c>
      <c r="H85" s="122" t="s">
        <v>351</v>
      </c>
      <c r="I85" s="56">
        <v>113</v>
      </c>
      <c r="J85" s="123" t="s">
        <v>219</v>
      </c>
      <c r="K85" s="123"/>
      <c r="L85" s="129">
        <f>F85</f>
        <v>14405263</v>
      </c>
      <c r="M85" s="127"/>
    </row>
    <row r="86" spans="1:13" ht="54.95" customHeight="1">
      <c r="A86" s="421" t="s">
        <v>290</v>
      </c>
      <c r="B86" s="422"/>
      <c r="C86" s="422"/>
      <c r="D86" s="422"/>
      <c r="E86" s="423"/>
      <c r="F86" s="106"/>
      <c r="G86" s="53"/>
      <c r="H86" s="104"/>
      <c r="I86" s="53"/>
      <c r="J86" s="53"/>
      <c r="K86" s="53"/>
      <c r="L86" s="128"/>
      <c r="M86" s="127"/>
    </row>
    <row r="87" spans="1:13" ht="54.95" customHeight="1">
      <c r="A87" s="421" t="s">
        <v>291</v>
      </c>
      <c r="B87" s="422"/>
      <c r="C87" s="422"/>
      <c r="D87" s="422"/>
      <c r="E87" s="423"/>
      <c r="F87" s="106"/>
      <c r="G87" s="53"/>
      <c r="H87" s="104"/>
      <c r="I87" s="53"/>
      <c r="J87" s="53"/>
      <c r="K87" s="53"/>
      <c r="L87" s="128"/>
      <c r="M87" s="127"/>
    </row>
    <row r="88" spans="1:13" ht="279" customHeight="1">
      <c r="A88" s="56">
        <v>36</v>
      </c>
      <c r="B88" s="57" t="s">
        <v>292</v>
      </c>
      <c r="C88" s="84" t="s">
        <v>325</v>
      </c>
      <c r="D88" s="57" t="s">
        <v>293</v>
      </c>
      <c r="E88" s="81" t="s">
        <v>294</v>
      </c>
      <c r="F88" s="142">
        <f>12366395</f>
        <v>12366395</v>
      </c>
      <c r="G88" s="142">
        <f>F88/4.2356</f>
        <v>2919632.4015487772</v>
      </c>
      <c r="H88" s="122" t="s">
        <v>339</v>
      </c>
      <c r="I88" s="78">
        <v>115</v>
      </c>
      <c r="J88" s="86" t="s">
        <v>109</v>
      </c>
      <c r="K88" s="137" t="s">
        <v>393</v>
      </c>
      <c r="L88" s="129">
        <f>F88</f>
        <v>12366395</v>
      </c>
      <c r="M88" s="127"/>
    </row>
    <row r="89" spans="1:13" ht="45">
      <c r="A89" s="56">
        <v>37</v>
      </c>
      <c r="B89" s="57" t="s">
        <v>295</v>
      </c>
      <c r="C89" s="84" t="s">
        <v>113</v>
      </c>
      <c r="D89" s="57" t="s">
        <v>113</v>
      </c>
      <c r="E89" s="57" t="s">
        <v>113</v>
      </c>
      <c r="F89" s="142">
        <f>10568751</f>
        <v>10568751</v>
      </c>
      <c r="G89" s="142">
        <f>F89/4.2356</f>
        <v>2495219.3313816227</v>
      </c>
      <c r="H89" s="122" t="s">
        <v>339</v>
      </c>
      <c r="I89" s="78" t="s">
        <v>113</v>
      </c>
      <c r="J89" s="86" t="s">
        <v>203</v>
      </c>
      <c r="K89" s="78"/>
      <c r="L89" s="129">
        <f t="shared" ref="L89:L91" si="4">F89</f>
        <v>10568751</v>
      </c>
      <c r="M89" s="127"/>
    </row>
    <row r="90" spans="1:13" ht="54.75" customHeight="1">
      <c r="A90" s="56">
        <v>38</v>
      </c>
      <c r="B90" s="57" t="s">
        <v>296</v>
      </c>
      <c r="C90" s="84" t="s">
        <v>113</v>
      </c>
      <c r="D90" s="57" t="s">
        <v>113</v>
      </c>
      <c r="E90" s="57" t="s">
        <v>113</v>
      </c>
      <c r="F90" s="142">
        <v>3081087</v>
      </c>
      <c r="G90" s="142">
        <f>F90/4.2356</f>
        <v>727426.33865331952</v>
      </c>
      <c r="H90" s="122" t="s">
        <v>339</v>
      </c>
      <c r="I90" s="78" t="s">
        <v>113</v>
      </c>
      <c r="J90" s="78" t="s">
        <v>204</v>
      </c>
      <c r="K90" s="78"/>
      <c r="L90" s="129">
        <f t="shared" si="4"/>
        <v>3081087</v>
      </c>
      <c r="M90" s="127"/>
    </row>
    <row r="91" spans="1:13" ht="62.25" customHeight="1">
      <c r="A91" s="56">
        <v>39</v>
      </c>
      <c r="B91" s="57" t="s">
        <v>297</v>
      </c>
      <c r="C91" s="84" t="s">
        <v>113</v>
      </c>
      <c r="D91" s="57" t="s">
        <v>113</v>
      </c>
      <c r="E91" s="57" t="s">
        <v>113</v>
      </c>
      <c r="F91" s="142">
        <v>4313522</v>
      </c>
      <c r="G91" s="142">
        <f>F91/4.2356</f>
        <v>1018396.9213334593</v>
      </c>
      <c r="H91" s="122" t="s">
        <v>339</v>
      </c>
      <c r="I91" s="78" t="s">
        <v>113</v>
      </c>
      <c r="J91" s="78" t="s">
        <v>360</v>
      </c>
      <c r="K91" s="78"/>
      <c r="L91" s="129">
        <f t="shared" si="4"/>
        <v>4313522</v>
      </c>
      <c r="M91" s="127"/>
    </row>
    <row r="92" spans="1:13" ht="54.95" customHeight="1">
      <c r="A92" s="421" t="s">
        <v>298</v>
      </c>
      <c r="B92" s="422"/>
      <c r="C92" s="422"/>
      <c r="D92" s="422"/>
      <c r="E92" s="423"/>
      <c r="F92" s="142"/>
      <c r="G92" s="144"/>
      <c r="H92" s="104"/>
      <c r="I92" s="53"/>
      <c r="J92" s="53"/>
      <c r="K92" s="53"/>
      <c r="L92" s="128"/>
      <c r="M92" s="127"/>
    </row>
    <row r="93" spans="1:13" ht="189.75" customHeight="1">
      <c r="A93" s="56">
        <v>40</v>
      </c>
      <c r="B93" s="57" t="s">
        <v>299</v>
      </c>
      <c r="C93" s="84" t="s">
        <v>361</v>
      </c>
      <c r="D93" s="57" t="s">
        <v>300</v>
      </c>
      <c r="E93" s="81" t="s">
        <v>301</v>
      </c>
      <c r="F93" s="142">
        <v>12561111</v>
      </c>
      <c r="G93" s="142">
        <f>F93/4.2405</f>
        <v>2962176.8659356209</v>
      </c>
      <c r="H93" s="122" t="s">
        <v>333</v>
      </c>
      <c r="I93" s="78">
        <v>117</v>
      </c>
      <c r="J93" s="78" t="s">
        <v>109</v>
      </c>
      <c r="K93" s="78"/>
      <c r="L93" s="129">
        <f>F93</f>
        <v>12561111</v>
      </c>
      <c r="M93" s="127"/>
    </row>
    <row r="94" spans="1:13" ht="66.75" customHeight="1">
      <c r="A94" s="56"/>
      <c r="B94" s="57"/>
      <c r="C94" s="84"/>
      <c r="D94" s="57"/>
      <c r="E94" s="124" t="s">
        <v>369</v>
      </c>
      <c r="F94" s="102">
        <f>SUM(F8:F93)</f>
        <v>1281913304.0063844</v>
      </c>
      <c r="G94" s="87">
        <f>SUM(G8:G93)</f>
        <v>300944234.98127037</v>
      </c>
      <c r="H94" s="122"/>
      <c r="I94" s="78"/>
      <c r="J94" s="78"/>
      <c r="K94" s="124" t="s">
        <v>369</v>
      </c>
      <c r="L94" s="134">
        <f>SUM(L8:L93)</f>
        <v>617565384.11180007</v>
      </c>
      <c r="M94" s="127"/>
    </row>
    <row r="95" spans="1:13" ht="51.75" customHeight="1">
      <c r="A95" s="56"/>
      <c r="B95" s="57"/>
      <c r="C95" s="84"/>
      <c r="D95" s="57"/>
      <c r="E95" s="124" t="s">
        <v>367</v>
      </c>
      <c r="F95" s="102">
        <f>SUM(F8:F59)</f>
        <v>1002605481.3220615</v>
      </c>
      <c r="G95" s="87">
        <f>SUM(G8:G59)</f>
        <v>235182257.35311428</v>
      </c>
      <c r="H95" s="122"/>
      <c r="I95" s="78"/>
      <c r="J95" s="78"/>
      <c r="K95" s="124" t="s">
        <v>367</v>
      </c>
      <c r="L95" s="134">
        <f>SUM(L8:L59)</f>
        <v>431200913.11180007</v>
      </c>
      <c r="M95" s="127"/>
    </row>
    <row r="96" spans="1:13" ht="60.75" customHeight="1">
      <c r="A96" s="56"/>
      <c r="B96" s="57"/>
      <c r="C96" s="84"/>
      <c r="D96" s="57"/>
      <c r="E96" s="124" t="s">
        <v>368</v>
      </c>
      <c r="F96" s="102">
        <f>SUM(F62:F93)</f>
        <v>279307822.68432271</v>
      </c>
      <c r="G96" s="102">
        <f>SUM(G62:G93)</f>
        <v>65761977.628156163</v>
      </c>
      <c r="H96" s="122"/>
      <c r="I96" s="78"/>
      <c r="J96" s="78"/>
      <c r="K96" s="124" t="s">
        <v>368</v>
      </c>
      <c r="L96" s="134">
        <f>SUM(L62:L93)</f>
        <v>186364471</v>
      </c>
      <c r="M96" s="127"/>
    </row>
    <row r="98" spans="2:12" ht="20.25" customHeight="1">
      <c r="B98" s="391" t="s">
        <v>304</v>
      </c>
      <c r="C98" s="391"/>
      <c r="D98" s="391"/>
      <c r="E98" s="391"/>
      <c r="F98" s="391"/>
      <c r="G98" s="391"/>
      <c r="H98" s="391"/>
      <c r="I98" s="391"/>
      <c r="J98" s="391"/>
      <c r="K98" s="391"/>
    </row>
    <row r="99" spans="2:12" ht="9" customHeight="1">
      <c r="B99" s="391"/>
      <c r="C99" s="391"/>
      <c r="D99" s="391"/>
      <c r="E99" s="391"/>
      <c r="F99" s="391"/>
      <c r="G99" s="391"/>
      <c r="H99" s="391"/>
      <c r="I99" s="391"/>
      <c r="J99" s="391"/>
      <c r="K99" s="391"/>
    </row>
    <row r="100" spans="2:12">
      <c r="K100" s="76" t="s">
        <v>373</v>
      </c>
      <c r="L100" s="72"/>
    </row>
    <row r="101" spans="2:12">
      <c r="B101" s="392" t="s">
        <v>305</v>
      </c>
      <c r="C101" s="391"/>
      <c r="D101" s="391"/>
      <c r="E101" s="391"/>
      <c r="K101" s="77"/>
      <c r="L101" s="72"/>
    </row>
    <row r="102" spans="2:12" ht="25.5">
      <c r="B102" s="391"/>
      <c r="C102" s="391"/>
      <c r="D102" s="391"/>
      <c r="E102" s="391"/>
      <c r="K102" s="74" t="s">
        <v>374</v>
      </c>
      <c r="L102" s="75">
        <f>F94-L94</f>
        <v>664347919.8945843</v>
      </c>
    </row>
    <row r="103" spans="2:12" ht="25.5">
      <c r="B103" s="391"/>
      <c r="C103" s="391"/>
      <c r="D103" s="391"/>
      <c r="E103" s="391"/>
      <c r="K103" s="74" t="s">
        <v>367</v>
      </c>
      <c r="L103" s="75">
        <f>F95-L95</f>
        <v>571404568.21026146</v>
      </c>
    </row>
    <row r="104" spans="2:12" ht="25.5">
      <c r="B104" s="391"/>
      <c r="C104" s="391"/>
      <c r="D104" s="391"/>
      <c r="E104" s="391"/>
      <c r="K104" s="74" t="s">
        <v>368</v>
      </c>
      <c r="L104" s="75">
        <f>F96-L96</f>
        <v>92943351.684322715</v>
      </c>
    </row>
    <row r="105" spans="2:12">
      <c r="B105" s="391"/>
      <c r="C105" s="391"/>
      <c r="D105" s="391"/>
      <c r="E105" s="391"/>
    </row>
    <row r="106" spans="2:12">
      <c r="B106" s="391"/>
      <c r="C106" s="391"/>
      <c r="D106" s="391"/>
      <c r="E106" s="391"/>
    </row>
    <row r="107" spans="2:12">
      <c r="B107" s="391"/>
      <c r="C107" s="391"/>
      <c r="D107" s="391"/>
      <c r="E107" s="391"/>
    </row>
    <row r="108" spans="2:12" ht="48.75" customHeight="1">
      <c r="B108" s="391"/>
      <c r="C108" s="391"/>
      <c r="D108" s="391"/>
      <c r="E108" s="391"/>
    </row>
  </sheetData>
  <customSheetViews>
    <customSheetView guid="{B91D411A-F4F3-457B-A267-E1BABADA3EB6}" scale="50" hiddenRows="1" topLeftCell="A72">
      <selection activeCell="G78" sqref="G78"/>
      <rowBreaks count="6" manualBreakCount="6">
        <brk id="14" max="11" man="1"/>
        <brk id="30" max="11" man="1"/>
        <brk id="42" max="11" man="1"/>
        <brk id="63" max="11" man="1"/>
        <brk id="71" max="11" man="1"/>
        <brk id="81" max="11" man="1"/>
      </rowBreaks>
      <pageMargins left="0.31496062992125984" right="0.31496062992125984" top="0.35433070866141736" bottom="0.35433070866141736" header="0.31496062992125984" footer="0.31496062992125984"/>
      <printOptions horizontalCentered="1" verticalCentered="1"/>
      <pageSetup paperSize="9" scale="42" fitToHeight="0" orientation="landscape" copies="2" r:id="rId1"/>
      <headerFooter>
        <oddFooter>Strona &amp;P z &amp;N</oddFooter>
      </headerFooter>
    </customSheetView>
    <customSheetView guid="{7488D3E0-45B0-4452-B431-9649518CCA98}" scale="50" showPageBreaks="1" printArea="1" hiddenRows="1" topLeftCell="A72">
      <selection activeCell="G78" sqref="G78"/>
      <rowBreaks count="6" manualBreakCount="6">
        <brk id="14" max="11" man="1"/>
        <brk id="30" max="11" man="1"/>
        <brk id="42" max="11" man="1"/>
        <brk id="63" max="11" man="1"/>
        <brk id="71" max="11" man="1"/>
        <brk id="81" max="11" man="1"/>
      </rowBreaks>
      <pageMargins left="0.31496062992125984" right="0.31496062992125984" top="0.35433070866141736" bottom="0.35433070866141736" header="0.31496062992125984" footer="0.31496062992125984"/>
      <printOptions horizontalCentered="1" verticalCentered="1"/>
      <pageSetup paperSize="9" scale="42" fitToHeight="0" orientation="landscape" copies="2" r:id="rId2"/>
      <headerFooter>
        <oddFooter>Strona &amp;P z &amp;N</oddFooter>
      </headerFooter>
    </customSheetView>
    <customSheetView guid="{AD82BCEB-C7F6-47A8-8BF1-CCA7CDDEA810}" scale="50" hiddenRows="1" topLeftCell="A72">
      <selection activeCell="G78" sqref="G78"/>
      <rowBreaks count="6" manualBreakCount="6">
        <brk id="14" max="11" man="1"/>
        <brk id="30" max="11" man="1"/>
        <brk id="42" max="11" man="1"/>
        <brk id="63" max="11" man="1"/>
        <brk id="71" max="11" man="1"/>
        <brk id="81" max="11" man="1"/>
      </rowBreaks>
      <pageMargins left="0.31496062992125984" right="0.31496062992125984" top="0.35433070866141736" bottom="0.35433070866141736" header="0.31496062992125984" footer="0.31496062992125984"/>
      <printOptions horizontalCentered="1" verticalCentered="1"/>
      <pageSetup paperSize="9" scale="42" fitToHeight="0" orientation="landscape" copies="2" r:id="rId3"/>
      <headerFooter>
        <oddFooter>Strona &amp;P z &amp;N</oddFooter>
      </headerFooter>
    </customSheetView>
    <customSheetView guid="{62412EED-A786-43C6-8593-8426B4A9D420}" scale="50" showPageBreaks="1" printArea="1" hiddenRows="1" topLeftCell="A72">
      <selection activeCell="G78" sqref="G78"/>
      <rowBreaks count="6" manualBreakCount="6">
        <brk id="14" max="11" man="1"/>
        <brk id="30" max="11" man="1"/>
        <brk id="42" max="11" man="1"/>
        <brk id="63" max="11" man="1"/>
        <brk id="71" max="11" man="1"/>
        <brk id="81" max="11" man="1"/>
      </rowBreaks>
      <pageMargins left="0.31496062992125984" right="0.31496062992125984" top="0.35433070866141736" bottom="0.35433070866141736" header="0.31496062992125984" footer="0.31496062992125984"/>
      <printOptions horizontalCentered="1" verticalCentered="1"/>
      <pageSetup paperSize="9" scale="42" fitToHeight="0" orientation="landscape" copies="2" r:id="rId4"/>
      <headerFooter>
        <oddFooter>Strona &amp;P z &amp;N</oddFooter>
      </headerFooter>
    </customSheetView>
    <customSheetView guid="{7FE34C6F-E5C5-4CFA-8AC5-65F19697820F}" scale="50" showPageBreaks="1" printArea="1" hiddenRows="1">
      <selection activeCell="F44" sqref="F44:F45"/>
      <rowBreaks count="6" manualBreakCount="6">
        <brk id="14" max="11" man="1"/>
        <brk id="30" max="11" man="1"/>
        <brk id="42" max="11" man="1"/>
        <brk id="63" max="11" man="1"/>
        <brk id="71" max="11" man="1"/>
        <brk id="81" max="11" man="1"/>
      </rowBreaks>
      <pageMargins left="0.31496062992125984" right="0.31496062992125984" top="0.35433070866141736" bottom="0.35433070866141736" header="0.31496062992125984" footer="0.31496062992125984"/>
      <printOptions horizontalCentered="1" verticalCentered="1"/>
      <pageSetup paperSize="9" scale="42" fitToHeight="0" orientation="landscape" copies="2" r:id="rId5"/>
      <headerFooter>
        <oddFooter>Strona &amp;P z &amp;N</oddFooter>
      </headerFooter>
    </customSheetView>
    <customSheetView guid="{E45D2A30-37A3-41E8-841B-035952EA1EE5}" scale="50" showPageBreaks="1" printArea="1" hiddenRows="1" topLeftCell="A72">
      <selection activeCell="G78" sqref="G78"/>
      <rowBreaks count="6" manualBreakCount="6">
        <brk id="14" max="11" man="1"/>
        <brk id="30" max="11" man="1"/>
        <brk id="42" max="11" man="1"/>
        <brk id="63" max="11" man="1"/>
        <brk id="71" max="11" man="1"/>
        <brk id="81" max="11" man="1"/>
      </rowBreaks>
      <pageMargins left="0.31496062992125984" right="0.31496062992125984" top="0.35433070866141736" bottom="0.35433070866141736" header="0.31496062992125984" footer="0.31496062992125984"/>
      <printOptions horizontalCentered="1" verticalCentered="1"/>
      <pageSetup paperSize="9" scale="42" fitToHeight="0" orientation="landscape" copies="2" r:id="rId6"/>
      <headerFooter>
        <oddFooter>Strona &amp;P z &amp;N</oddFooter>
      </headerFooter>
    </customSheetView>
    <customSheetView guid="{DD4474E5-D5C4-4547-AA7D-7B42369A270E}" scale="50" showPageBreaks="1" printArea="1" hiddenRows="1" topLeftCell="A75">
      <selection activeCell="E113" sqref="E113"/>
      <rowBreaks count="6" manualBreakCount="6">
        <brk id="14" max="11" man="1"/>
        <brk id="30" max="11" man="1"/>
        <brk id="42" max="11" man="1"/>
        <brk id="63" max="11" man="1"/>
        <brk id="71" max="11" man="1"/>
        <brk id="81" max="11" man="1"/>
      </rowBreaks>
      <pageMargins left="0.31496062992125984" right="0.31496062992125984" top="0.35433070866141736" bottom="0.35433070866141736" header="0.31496062992125984" footer="0.31496062992125984"/>
      <printOptions horizontalCentered="1" verticalCentered="1"/>
      <pageSetup paperSize="9" scale="42" fitToHeight="0" orientation="landscape" copies="2" r:id="rId7"/>
      <headerFooter>
        <oddFooter>Strona &amp;P z &amp;N</oddFooter>
      </headerFooter>
    </customSheetView>
  </customSheetViews>
  <mergeCells count="2149">
    <mergeCell ref="A82:E82"/>
    <mergeCell ref="A83:E83"/>
    <mergeCell ref="A84:E84"/>
    <mergeCell ref="A86:E86"/>
    <mergeCell ref="A87:E87"/>
    <mergeCell ref="A92:E92"/>
    <mergeCell ref="A51:E51"/>
    <mergeCell ref="A52:E52"/>
    <mergeCell ref="A54:E54"/>
    <mergeCell ref="A55:E55"/>
    <mergeCell ref="A60:E60"/>
    <mergeCell ref="A61:E61"/>
    <mergeCell ref="A63:E63"/>
    <mergeCell ref="A65:E65"/>
    <mergeCell ref="A70:E70"/>
    <mergeCell ref="A72:E72"/>
    <mergeCell ref="A73:E73"/>
    <mergeCell ref="A75:E75"/>
    <mergeCell ref="A76:E76"/>
    <mergeCell ref="D79:D81"/>
    <mergeCell ref="A39:E39"/>
    <mergeCell ref="A40:E40"/>
    <mergeCell ref="A42:E42"/>
    <mergeCell ref="A43:E43"/>
    <mergeCell ref="WPU14:WPU28"/>
    <mergeCell ref="WQC14:WQC28"/>
    <mergeCell ref="WMS14:WMS28"/>
    <mergeCell ref="WNA14:WNA28"/>
    <mergeCell ref="WNI14:WNI28"/>
    <mergeCell ref="WNQ14:WNQ28"/>
    <mergeCell ref="WNY14:WNY28"/>
    <mergeCell ref="WOG14:WOG28"/>
    <mergeCell ref="WKW14:WKW28"/>
    <mergeCell ref="WLE14:WLE28"/>
    <mergeCell ref="WLM14:WLM28"/>
    <mergeCell ref="WLU14:WLU28"/>
    <mergeCell ref="WMC14:WMC28"/>
    <mergeCell ref="WMK14:WMK28"/>
    <mergeCell ref="WIC14:WIC28"/>
    <mergeCell ref="WIK14:WIK28"/>
    <mergeCell ref="WIS14:WIS28"/>
    <mergeCell ref="WOO14:WOO28"/>
    <mergeCell ref="WOW14:WOW28"/>
    <mergeCell ref="WHU14:WHU28"/>
    <mergeCell ref="WDM14:WDM28"/>
    <mergeCell ref="WDU14:WDU28"/>
    <mergeCell ref="WEC14:WEC28"/>
    <mergeCell ref="WGW14:WGW28"/>
    <mergeCell ref="WFY14:WFY28"/>
    <mergeCell ref="WGG14:WGG28"/>
    <mergeCell ref="WGO14:WGO28"/>
    <mergeCell ref="WCG14:WCG28"/>
    <mergeCell ref="WCO14:WCO28"/>
    <mergeCell ref="WCW14:WCW28"/>
    <mergeCell ref="WDE14:WDE28"/>
    <mergeCell ref="VLA14:VLA28"/>
    <mergeCell ref="VLI14:VLI28"/>
    <mergeCell ref="VLQ14:VLQ28"/>
    <mergeCell ref="VLY14:VLY28"/>
    <mergeCell ref="VMG14:VMG28"/>
    <mergeCell ref="VMO14:VMO28"/>
    <mergeCell ref="VJE14:VJE28"/>
    <mergeCell ref="VJM14:VJM28"/>
    <mergeCell ref="VJU14:VJU28"/>
    <mergeCell ref="VKC14:VKC28"/>
    <mergeCell ref="VKK14:VKK28"/>
    <mergeCell ref="VKS14:VKS28"/>
    <mergeCell ref="VMW14:VMW28"/>
    <mergeCell ref="WAK14:WAK28"/>
    <mergeCell ref="WAS14:WAS28"/>
    <mergeCell ref="WBA14:WBA28"/>
    <mergeCell ref="VOS14:VOS28"/>
    <mergeCell ref="VZU14:VZU28"/>
    <mergeCell ref="WAC14:WAC28"/>
    <mergeCell ref="VSK14:VSK28"/>
    <mergeCell ref="VSS14:VSS28"/>
    <mergeCell ref="VTA14:VTA28"/>
    <mergeCell ref="VTI14:VTI28"/>
    <mergeCell ref="VTQ14:VTQ28"/>
    <mergeCell ref="VTY14:VTY28"/>
    <mergeCell ref="VXY14:VXY28"/>
    <mergeCell ref="VYG14:VYG28"/>
    <mergeCell ref="VYO14:VYO28"/>
    <mergeCell ref="VWK14:VWK28"/>
    <mergeCell ref="WQK14:WQK28"/>
    <mergeCell ref="WFI14:WFI28"/>
    <mergeCell ref="WQS14:WQS28"/>
    <mergeCell ref="WRA14:WRA28"/>
    <mergeCell ref="WBI14:WBI28"/>
    <mergeCell ref="WPM14:WPM28"/>
    <mergeCell ref="WPE14:WPE28"/>
    <mergeCell ref="WJA14:WJA28"/>
    <mergeCell ref="WJI14:WJI28"/>
    <mergeCell ref="WJQ14:WJQ28"/>
    <mergeCell ref="WJY14:WJY28"/>
    <mergeCell ref="WKG14:WKG28"/>
    <mergeCell ref="WKO14:WKO28"/>
    <mergeCell ref="WWO14:WWO28"/>
    <mergeCell ref="WWW14:WWW28"/>
    <mergeCell ref="WXE14:WXE28"/>
    <mergeCell ref="WXM14:WXM28"/>
    <mergeCell ref="WUC14:WUC28"/>
    <mergeCell ref="WUK14:WUK28"/>
    <mergeCell ref="WUS14:WUS28"/>
    <mergeCell ref="WVA14:WVA28"/>
    <mergeCell ref="WVI14:WVI28"/>
    <mergeCell ref="WVQ14:WVQ28"/>
    <mergeCell ref="WSG14:WSG28"/>
    <mergeCell ref="WSO14:WSO28"/>
    <mergeCell ref="WSW14:WSW28"/>
    <mergeCell ref="WTE14:WTE28"/>
    <mergeCell ref="WTM14:WTM28"/>
    <mergeCell ref="WTU14:WTU28"/>
    <mergeCell ref="WRI14:WRI28"/>
    <mergeCell ref="WRQ14:WRQ28"/>
    <mergeCell ref="WRY14:WRY28"/>
    <mergeCell ref="XDY14:XDY28"/>
    <mergeCell ref="XEG14:XEG28"/>
    <mergeCell ref="XEO14:XEO28"/>
    <mergeCell ref="XEW14:XEW28"/>
    <mergeCell ref="XBM14:XBM28"/>
    <mergeCell ref="XBU14:XBU28"/>
    <mergeCell ref="XCC14:XCC28"/>
    <mergeCell ref="XCK14:XCK28"/>
    <mergeCell ref="XCS14:XCS28"/>
    <mergeCell ref="XDA14:XDA28"/>
    <mergeCell ref="WZQ14:WZQ28"/>
    <mergeCell ref="WZY14:WZY28"/>
    <mergeCell ref="XAG14:XAG28"/>
    <mergeCell ref="XAO14:XAO28"/>
    <mergeCell ref="XAW14:XAW28"/>
    <mergeCell ref="XBE14:XBE28"/>
    <mergeCell ref="WXU14:WXU28"/>
    <mergeCell ref="WYC14:WYC28"/>
    <mergeCell ref="WYK14:WYK28"/>
    <mergeCell ref="WYS14:WYS28"/>
    <mergeCell ref="WZA14:WZA28"/>
    <mergeCell ref="WZI14:WZI28"/>
    <mergeCell ref="XDI14:XDI28"/>
    <mergeCell ref="XDQ14:XDQ28"/>
    <mergeCell ref="WVY14:WVY28"/>
    <mergeCell ref="WWG14:WWG28"/>
    <mergeCell ref="WEK14:WEK28"/>
    <mergeCell ref="WHM14:WHM28"/>
    <mergeCell ref="WHE14:WHE28"/>
    <mergeCell ref="VNE14:VNE28"/>
    <mergeCell ref="VNM14:VNM28"/>
    <mergeCell ref="VNU14:VNU28"/>
    <mergeCell ref="VOC14:VOC28"/>
    <mergeCell ref="VOK14:VOK28"/>
    <mergeCell ref="VPA14:VPA28"/>
    <mergeCell ref="VPI14:VPI28"/>
    <mergeCell ref="VPQ14:VPQ28"/>
    <mergeCell ref="VPY14:VPY28"/>
    <mergeCell ref="VQG14:VQG28"/>
    <mergeCell ref="VUG14:VUG28"/>
    <mergeCell ref="VUO14:VUO28"/>
    <mergeCell ref="VUW14:VUW28"/>
    <mergeCell ref="VQO14:VQO28"/>
    <mergeCell ref="VQW14:VQW28"/>
    <mergeCell ref="VRE14:VRE28"/>
    <mergeCell ref="VRM14:VRM28"/>
    <mergeCell ref="VRU14:VRU28"/>
    <mergeCell ref="VSC14:VSC28"/>
    <mergeCell ref="VVE14:VVE28"/>
    <mergeCell ref="VVM14:VVM28"/>
    <mergeCell ref="VVU14:VVU28"/>
    <mergeCell ref="WFQ14:WFQ28"/>
    <mergeCell ref="WES14:WES28"/>
    <mergeCell ref="WFA14:WFA28"/>
    <mergeCell ref="WBQ14:WBQ28"/>
    <mergeCell ref="WBY14:WBY28"/>
    <mergeCell ref="VWS14:VWS28"/>
    <mergeCell ref="VXA14:VXA28"/>
    <mergeCell ref="VXI14:VXI28"/>
    <mergeCell ref="VXQ14:VXQ28"/>
    <mergeCell ref="VYW14:VYW28"/>
    <mergeCell ref="VZE14:VZE28"/>
    <mergeCell ref="VZM14:VZM28"/>
    <mergeCell ref="VWC14:VWC28"/>
    <mergeCell ref="VHI14:VHI28"/>
    <mergeCell ref="VHQ14:VHQ28"/>
    <mergeCell ref="VHY14:VHY28"/>
    <mergeCell ref="VIG14:VIG28"/>
    <mergeCell ref="VIO14:VIO28"/>
    <mergeCell ref="VIW14:VIW28"/>
    <mergeCell ref="VFM14:VFM28"/>
    <mergeCell ref="VFU14:VFU28"/>
    <mergeCell ref="VGC14:VGC28"/>
    <mergeCell ref="VGK14:VGK28"/>
    <mergeCell ref="VGS14:VGS28"/>
    <mergeCell ref="VHA14:VHA28"/>
    <mergeCell ref="VDQ14:VDQ28"/>
    <mergeCell ref="VDY14:VDY28"/>
    <mergeCell ref="VEG14:VEG28"/>
    <mergeCell ref="VEO14:VEO28"/>
    <mergeCell ref="VEW14:VEW28"/>
    <mergeCell ref="VFE14:VFE28"/>
    <mergeCell ref="VBU14:VBU28"/>
    <mergeCell ref="VCC14:VCC28"/>
    <mergeCell ref="VCK14:VCK28"/>
    <mergeCell ref="VCS14:VCS28"/>
    <mergeCell ref="VDA14:VDA28"/>
    <mergeCell ref="VDI14:VDI28"/>
    <mergeCell ref="UZY14:UZY28"/>
    <mergeCell ref="VAG14:VAG28"/>
    <mergeCell ref="VAO14:VAO28"/>
    <mergeCell ref="VAW14:VAW28"/>
    <mergeCell ref="VBE14:VBE28"/>
    <mergeCell ref="VBM14:VBM28"/>
    <mergeCell ref="UYC14:UYC28"/>
    <mergeCell ref="UYK14:UYK28"/>
    <mergeCell ref="UYS14:UYS28"/>
    <mergeCell ref="UZA14:UZA28"/>
    <mergeCell ref="UZI14:UZI28"/>
    <mergeCell ref="UZQ14:UZQ28"/>
    <mergeCell ref="UWG14:UWG28"/>
    <mergeCell ref="UWO14:UWO28"/>
    <mergeCell ref="UWW14:UWW28"/>
    <mergeCell ref="UXE14:UXE28"/>
    <mergeCell ref="UXM14:UXM28"/>
    <mergeCell ref="UXU14:UXU28"/>
    <mergeCell ref="UUK14:UUK28"/>
    <mergeCell ref="UUS14:UUS28"/>
    <mergeCell ref="UVA14:UVA28"/>
    <mergeCell ref="UVI14:UVI28"/>
    <mergeCell ref="UVQ14:UVQ28"/>
    <mergeCell ref="UVY14:UVY28"/>
    <mergeCell ref="USO14:USO28"/>
    <mergeCell ref="USW14:USW28"/>
    <mergeCell ref="UTE14:UTE28"/>
    <mergeCell ref="UTM14:UTM28"/>
    <mergeCell ref="UTU14:UTU28"/>
    <mergeCell ref="UUC14:UUC28"/>
    <mergeCell ref="UQS14:UQS28"/>
    <mergeCell ref="URA14:URA28"/>
    <mergeCell ref="URI14:URI28"/>
    <mergeCell ref="URQ14:URQ28"/>
    <mergeCell ref="URY14:URY28"/>
    <mergeCell ref="USG14:USG28"/>
    <mergeCell ref="UOW14:UOW28"/>
    <mergeCell ref="UPE14:UPE28"/>
    <mergeCell ref="UPM14:UPM28"/>
    <mergeCell ref="UPU14:UPU28"/>
    <mergeCell ref="UQC14:UQC28"/>
    <mergeCell ref="UQK14:UQK28"/>
    <mergeCell ref="UNA14:UNA28"/>
    <mergeCell ref="UNI14:UNI28"/>
    <mergeCell ref="UNQ14:UNQ28"/>
    <mergeCell ref="UNY14:UNY28"/>
    <mergeCell ref="UOG14:UOG28"/>
    <mergeCell ref="UOO14:UOO28"/>
    <mergeCell ref="ULE14:ULE28"/>
    <mergeCell ref="ULM14:ULM28"/>
    <mergeCell ref="ULU14:ULU28"/>
    <mergeCell ref="UMC14:UMC28"/>
    <mergeCell ref="UMK14:UMK28"/>
    <mergeCell ref="UMS14:UMS28"/>
    <mergeCell ref="UJI14:UJI28"/>
    <mergeCell ref="UJQ14:UJQ28"/>
    <mergeCell ref="UJY14:UJY28"/>
    <mergeCell ref="UKG14:UKG28"/>
    <mergeCell ref="UKO14:UKO28"/>
    <mergeCell ref="UKW14:UKW28"/>
    <mergeCell ref="UHM14:UHM28"/>
    <mergeCell ref="UHU14:UHU28"/>
    <mergeCell ref="UIC14:UIC28"/>
    <mergeCell ref="UIK14:UIK28"/>
    <mergeCell ref="UIS14:UIS28"/>
    <mergeCell ref="UJA14:UJA28"/>
    <mergeCell ref="UFQ14:UFQ28"/>
    <mergeCell ref="UFY14:UFY28"/>
    <mergeCell ref="UGG14:UGG28"/>
    <mergeCell ref="UGO14:UGO28"/>
    <mergeCell ref="UGW14:UGW28"/>
    <mergeCell ref="UHE14:UHE28"/>
    <mergeCell ref="UDU14:UDU28"/>
    <mergeCell ref="UEC14:UEC28"/>
    <mergeCell ref="UEK14:UEK28"/>
    <mergeCell ref="UES14:UES28"/>
    <mergeCell ref="UFA14:UFA28"/>
    <mergeCell ref="UFI14:UFI28"/>
    <mergeCell ref="UBY14:UBY28"/>
    <mergeCell ref="UCG14:UCG28"/>
    <mergeCell ref="UCO14:UCO28"/>
    <mergeCell ref="UCW14:UCW28"/>
    <mergeCell ref="UDE14:UDE28"/>
    <mergeCell ref="UDM14:UDM28"/>
    <mergeCell ref="UAC14:UAC28"/>
    <mergeCell ref="UAK14:UAK28"/>
    <mergeCell ref="UAS14:UAS28"/>
    <mergeCell ref="UBA14:UBA28"/>
    <mergeCell ref="UBI14:UBI28"/>
    <mergeCell ref="UBQ14:UBQ28"/>
    <mergeCell ref="TYG14:TYG28"/>
    <mergeCell ref="TYO14:TYO28"/>
    <mergeCell ref="TYW14:TYW28"/>
    <mergeCell ref="TZE14:TZE28"/>
    <mergeCell ref="TZM14:TZM28"/>
    <mergeCell ref="TZU14:TZU28"/>
    <mergeCell ref="TWK14:TWK28"/>
    <mergeCell ref="TWS14:TWS28"/>
    <mergeCell ref="TXA14:TXA28"/>
    <mergeCell ref="TXI14:TXI28"/>
    <mergeCell ref="TXQ14:TXQ28"/>
    <mergeCell ref="TXY14:TXY28"/>
    <mergeCell ref="TUO14:TUO28"/>
    <mergeCell ref="TUW14:TUW28"/>
    <mergeCell ref="TVE14:TVE28"/>
    <mergeCell ref="TVM14:TVM28"/>
    <mergeCell ref="TVU14:TVU28"/>
    <mergeCell ref="TWC14:TWC28"/>
    <mergeCell ref="TSS14:TSS28"/>
    <mergeCell ref="TTA14:TTA28"/>
    <mergeCell ref="TTI14:TTI28"/>
    <mergeCell ref="TTQ14:TTQ28"/>
    <mergeCell ref="TTY14:TTY28"/>
    <mergeCell ref="TUG14:TUG28"/>
    <mergeCell ref="TQW14:TQW28"/>
    <mergeCell ref="TRE14:TRE28"/>
    <mergeCell ref="TRM14:TRM28"/>
    <mergeCell ref="TRU14:TRU28"/>
    <mergeCell ref="TSC14:TSC28"/>
    <mergeCell ref="TSK14:TSK28"/>
    <mergeCell ref="TPA14:TPA28"/>
    <mergeCell ref="TPI14:TPI28"/>
    <mergeCell ref="TPQ14:TPQ28"/>
    <mergeCell ref="TPY14:TPY28"/>
    <mergeCell ref="TQG14:TQG28"/>
    <mergeCell ref="TQO14:TQO28"/>
    <mergeCell ref="TNE14:TNE28"/>
    <mergeCell ref="TNM14:TNM28"/>
    <mergeCell ref="TNU14:TNU28"/>
    <mergeCell ref="TOC14:TOC28"/>
    <mergeCell ref="TOK14:TOK28"/>
    <mergeCell ref="TOS14:TOS28"/>
    <mergeCell ref="TLI14:TLI28"/>
    <mergeCell ref="TLQ14:TLQ28"/>
    <mergeCell ref="TLY14:TLY28"/>
    <mergeCell ref="TMG14:TMG28"/>
    <mergeCell ref="TMO14:TMO28"/>
    <mergeCell ref="TMW14:TMW28"/>
    <mergeCell ref="TJM14:TJM28"/>
    <mergeCell ref="TJU14:TJU28"/>
    <mergeCell ref="TKC14:TKC28"/>
    <mergeCell ref="TKK14:TKK28"/>
    <mergeCell ref="TKS14:TKS28"/>
    <mergeCell ref="TLA14:TLA28"/>
    <mergeCell ref="THQ14:THQ28"/>
    <mergeCell ref="THY14:THY28"/>
    <mergeCell ref="TIG14:TIG28"/>
    <mergeCell ref="TIO14:TIO28"/>
    <mergeCell ref="TIW14:TIW28"/>
    <mergeCell ref="TJE14:TJE28"/>
    <mergeCell ref="TFU14:TFU28"/>
    <mergeCell ref="TGC14:TGC28"/>
    <mergeCell ref="TGK14:TGK28"/>
    <mergeCell ref="TGS14:TGS28"/>
    <mergeCell ref="THA14:THA28"/>
    <mergeCell ref="THI14:THI28"/>
    <mergeCell ref="TDY14:TDY28"/>
    <mergeCell ref="TEG14:TEG28"/>
    <mergeCell ref="TEO14:TEO28"/>
    <mergeCell ref="TEW14:TEW28"/>
    <mergeCell ref="TFE14:TFE28"/>
    <mergeCell ref="TFM14:TFM28"/>
    <mergeCell ref="TCC14:TCC28"/>
    <mergeCell ref="TCK14:TCK28"/>
    <mergeCell ref="TCS14:TCS28"/>
    <mergeCell ref="TDA14:TDA28"/>
    <mergeCell ref="TDI14:TDI28"/>
    <mergeCell ref="TDQ14:TDQ28"/>
    <mergeCell ref="TAG14:TAG28"/>
    <mergeCell ref="TAO14:TAO28"/>
    <mergeCell ref="TAW14:TAW28"/>
    <mergeCell ref="TBE14:TBE28"/>
    <mergeCell ref="TBM14:TBM28"/>
    <mergeCell ref="TBU14:TBU28"/>
    <mergeCell ref="SYK14:SYK28"/>
    <mergeCell ref="SYS14:SYS28"/>
    <mergeCell ref="SZA14:SZA28"/>
    <mergeCell ref="SZI14:SZI28"/>
    <mergeCell ref="SZQ14:SZQ28"/>
    <mergeCell ref="SZY14:SZY28"/>
    <mergeCell ref="SWO14:SWO28"/>
    <mergeCell ref="SWW14:SWW28"/>
    <mergeCell ref="SXE14:SXE28"/>
    <mergeCell ref="SXM14:SXM28"/>
    <mergeCell ref="SXU14:SXU28"/>
    <mergeCell ref="SYC14:SYC28"/>
    <mergeCell ref="SUS14:SUS28"/>
    <mergeCell ref="SVA14:SVA28"/>
    <mergeCell ref="SVI14:SVI28"/>
    <mergeCell ref="SVQ14:SVQ28"/>
    <mergeCell ref="SVY14:SVY28"/>
    <mergeCell ref="SWG14:SWG28"/>
    <mergeCell ref="SSW14:SSW28"/>
    <mergeCell ref="STE14:STE28"/>
    <mergeCell ref="STM14:STM28"/>
    <mergeCell ref="STU14:STU28"/>
    <mergeCell ref="SUC14:SUC28"/>
    <mergeCell ref="SUK14:SUK28"/>
    <mergeCell ref="SRA14:SRA28"/>
    <mergeCell ref="SRI14:SRI28"/>
    <mergeCell ref="SRQ14:SRQ28"/>
    <mergeCell ref="SRY14:SRY28"/>
    <mergeCell ref="SSG14:SSG28"/>
    <mergeCell ref="SSO14:SSO28"/>
    <mergeCell ref="SPE14:SPE28"/>
    <mergeCell ref="SPM14:SPM28"/>
    <mergeCell ref="SPU14:SPU28"/>
    <mergeCell ref="SQC14:SQC28"/>
    <mergeCell ref="SQK14:SQK28"/>
    <mergeCell ref="SQS14:SQS28"/>
    <mergeCell ref="SNI14:SNI28"/>
    <mergeCell ref="SNQ14:SNQ28"/>
    <mergeCell ref="SNY14:SNY28"/>
    <mergeCell ref="SOG14:SOG28"/>
    <mergeCell ref="SOO14:SOO28"/>
    <mergeCell ref="SOW14:SOW28"/>
    <mergeCell ref="SLM14:SLM28"/>
    <mergeCell ref="SLU14:SLU28"/>
    <mergeCell ref="SMC14:SMC28"/>
    <mergeCell ref="SMK14:SMK28"/>
    <mergeCell ref="SMS14:SMS28"/>
    <mergeCell ref="SNA14:SNA28"/>
    <mergeCell ref="SJQ14:SJQ28"/>
    <mergeCell ref="SJY14:SJY28"/>
    <mergeCell ref="SKG14:SKG28"/>
    <mergeCell ref="SKO14:SKO28"/>
    <mergeCell ref="SKW14:SKW28"/>
    <mergeCell ref="SLE14:SLE28"/>
    <mergeCell ref="SHU14:SHU28"/>
    <mergeCell ref="SIC14:SIC28"/>
    <mergeCell ref="SIK14:SIK28"/>
    <mergeCell ref="SIS14:SIS28"/>
    <mergeCell ref="SJA14:SJA28"/>
    <mergeCell ref="SJI14:SJI28"/>
    <mergeCell ref="SFY14:SFY28"/>
    <mergeCell ref="SGG14:SGG28"/>
    <mergeCell ref="SGO14:SGO28"/>
    <mergeCell ref="SGW14:SGW28"/>
    <mergeCell ref="SHE14:SHE28"/>
    <mergeCell ref="SHM14:SHM28"/>
    <mergeCell ref="SEC14:SEC28"/>
    <mergeCell ref="SEK14:SEK28"/>
    <mergeCell ref="SES14:SES28"/>
    <mergeCell ref="SFA14:SFA28"/>
    <mergeCell ref="SFI14:SFI28"/>
    <mergeCell ref="SFQ14:SFQ28"/>
    <mergeCell ref="SCG14:SCG28"/>
    <mergeCell ref="SCO14:SCO28"/>
    <mergeCell ref="SCW14:SCW28"/>
    <mergeCell ref="SDE14:SDE28"/>
    <mergeCell ref="SDM14:SDM28"/>
    <mergeCell ref="SDU14:SDU28"/>
    <mergeCell ref="SAK14:SAK28"/>
    <mergeCell ref="SAS14:SAS28"/>
    <mergeCell ref="SBA14:SBA28"/>
    <mergeCell ref="SBI14:SBI28"/>
    <mergeCell ref="SBQ14:SBQ28"/>
    <mergeCell ref="SBY14:SBY28"/>
    <mergeCell ref="RYO14:RYO28"/>
    <mergeCell ref="RYW14:RYW28"/>
    <mergeCell ref="RZE14:RZE28"/>
    <mergeCell ref="RZM14:RZM28"/>
    <mergeCell ref="RZU14:RZU28"/>
    <mergeCell ref="SAC14:SAC28"/>
    <mergeCell ref="RWS14:RWS28"/>
    <mergeCell ref="RXA14:RXA28"/>
    <mergeCell ref="RXI14:RXI28"/>
    <mergeCell ref="RXQ14:RXQ28"/>
    <mergeCell ref="RXY14:RXY28"/>
    <mergeCell ref="RYG14:RYG28"/>
    <mergeCell ref="RUW14:RUW28"/>
    <mergeCell ref="RVE14:RVE28"/>
    <mergeCell ref="RVM14:RVM28"/>
    <mergeCell ref="RVU14:RVU28"/>
    <mergeCell ref="RWC14:RWC28"/>
    <mergeCell ref="RWK14:RWK28"/>
    <mergeCell ref="RTA14:RTA28"/>
    <mergeCell ref="RTI14:RTI28"/>
    <mergeCell ref="RTQ14:RTQ28"/>
    <mergeCell ref="RTY14:RTY28"/>
    <mergeCell ref="RUG14:RUG28"/>
    <mergeCell ref="RUO14:RUO28"/>
    <mergeCell ref="RRE14:RRE28"/>
    <mergeCell ref="RRM14:RRM28"/>
    <mergeCell ref="RRU14:RRU28"/>
    <mergeCell ref="RSC14:RSC28"/>
    <mergeCell ref="RSK14:RSK28"/>
    <mergeCell ref="RSS14:RSS28"/>
    <mergeCell ref="RPI14:RPI28"/>
    <mergeCell ref="RPQ14:RPQ28"/>
    <mergeCell ref="RPY14:RPY28"/>
    <mergeCell ref="RQG14:RQG28"/>
    <mergeCell ref="RQO14:RQO28"/>
    <mergeCell ref="RQW14:RQW28"/>
    <mergeCell ref="RNM14:RNM28"/>
    <mergeCell ref="RNU14:RNU28"/>
    <mergeCell ref="ROC14:ROC28"/>
    <mergeCell ref="ROK14:ROK28"/>
    <mergeCell ref="ROS14:ROS28"/>
    <mergeCell ref="RPA14:RPA28"/>
    <mergeCell ref="RLQ14:RLQ28"/>
    <mergeCell ref="RLY14:RLY28"/>
    <mergeCell ref="RMG14:RMG28"/>
    <mergeCell ref="RMO14:RMO28"/>
    <mergeCell ref="RMW14:RMW28"/>
    <mergeCell ref="RNE14:RNE28"/>
    <mergeCell ref="RJU14:RJU28"/>
    <mergeCell ref="RKC14:RKC28"/>
    <mergeCell ref="RKK14:RKK28"/>
    <mergeCell ref="RKS14:RKS28"/>
    <mergeCell ref="RLA14:RLA28"/>
    <mergeCell ref="RLI14:RLI28"/>
    <mergeCell ref="RHY14:RHY28"/>
    <mergeCell ref="RIG14:RIG28"/>
    <mergeCell ref="RIO14:RIO28"/>
    <mergeCell ref="RIW14:RIW28"/>
    <mergeCell ref="RJE14:RJE28"/>
    <mergeCell ref="RJM14:RJM28"/>
    <mergeCell ref="RGC14:RGC28"/>
    <mergeCell ref="RGK14:RGK28"/>
    <mergeCell ref="RGS14:RGS28"/>
    <mergeCell ref="RHA14:RHA28"/>
    <mergeCell ref="RHI14:RHI28"/>
    <mergeCell ref="RHQ14:RHQ28"/>
    <mergeCell ref="REG14:REG28"/>
    <mergeCell ref="REO14:REO28"/>
    <mergeCell ref="REW14:REW28"/>
    <mergeCell ref="RFE14:RFE28"/>
    <mergeCell ref="RFM14:RFM28"/>
    <mergeCell ref="RFU14:RFU28"/>
    <mergeCell ref="RCK14:RCK28"/>
    <mergeCell ref="RCS14:RCS28"/>
    <mergeCell ref="RDA14:RDA28"/>
    <mergeCell ref="RDI14:RDI28"/>
    <mergeCell ref="RDQ14:RDQ28"/>
    <mergeCell ref="RDY14:RDY28"/>
    <mergeCell ref="RAO14:RAO28"/>
    <mergeCell ref="RAW14:RAW28"/>
    <mergeCell ref="RBE14:RBE28"/>
    <mergeCell ref="RBM14:RBM28"/>
    <mergeCell ref="RBU14:RBU28"/>
    <mergeCell ref="RCC14:RCC28"/>
    <mergeCell ref="QYS14:QYS28"/>
    <mergeCell ref="QZA14:QZA28"/>
    <mergeCell ref="QZI14:QZI28"/>
    <mergeCell ref="QZQ14:QZQ28"/>
    <mergeCell ref="QZY14:QZY28"/>
    <mergeCell ref="RAG14:RAG28"/>
    <mergeCell ref="QWW14:QWW28"/>
    <mergeCell ref="QXE14:QXE28"/>
    <mergeCell ref="QXM14:QXM28"/>
    <mergeCell ref="QXU14:QXU28"/>
    <mergeCell ref="QYC14:QYC28"/>
    <mergeCell ref="QYK14:QYK28"/>
    <mergeCell ref="QVA14:QVA28"/>
    <mergeCell ref="QVI14:QVI28"/>
    <mergeCell ref="QVQ14:QVQ28"/>
    <mergeCell ref="QVY14:QVY28"/>
    <mergeCell ref="QWG14:QWG28"/>
    <mergeCell ref="QWO14:QWO28"/>
    <mergeCell ref="QTE14:QTE28"/>
    <mergeCell ref="QTM14:QTM28"/>
    <mergeCell ref="QTU14:QTU28"/>
    <mergeCell ref="QUC14:QUC28"/>
    <mergeCell ref="QUK14:QUK28"/>
    <mergeCell ref="QUS14:QUS28"/>
    <mergeCell ref="QRI14:QRI28"/>
    <mergeCell ref="QRQ14:QRQ28"/>
    <mergeCell ref="QRY14:QRY28"/>
    <mergeCell ref="QSG14:QSG28"/>
    <mergeCell ref="QSO14:QSO28"/>
    <mergeCell ref="QSW14:QSW28"/>
    <mergeCell ref="QPM14:QPM28"/>
    <mergeCell ref="QPU14:QPU28"/>
    <mergeCell ref="QQC14:QQC28"/>
    <mergeCell ref="QQK14:QQK28"/>
    <mergeCell ref="QQS14:QQS28"/>
    <mergeCell ref="QRA14:QRA28"/>
    <mergeCell ref="QNQ14:QNQ28"/>
    <mergeCell ref="QNY14:QNY28"/>
    <mergeCell ref="QOG14:QOG28"/>
    <mergeCell ref="QOO14:QOO28"/>
    <mergeCell ref="QOW14:QOW28"/>
    <mergeCell ref="QPE14:QPE28"/>
    <mergeCell ref="QLU14:QLU28"/>
    <mergeCell ref="QMC14:QMC28"/>
    <mergeCell ref="QMK14:QMK28"/>
    <mergeCell ref="QMS14:QMS28"/>
    <mergeCell ref="QNA14:QNA28"/>
    <mergeCell ref="QNI14:QNI28"/>
    <mergeCell ref="QJY14:QJY28"/>
    <mergeCell ref="QKG14:QKG28"/>
    <mergeCell ref="QKO14:QKO28"/>
    <mergeCell ref="QKW14:QKW28"/>
    <mergeCell ref="QLE14:QLE28"/>
    <mergeCell ref="QLM14:QLM28"/>
    <mergeCell ref="QIC14:QIC28"/>
    <mergeCell ref="QIK14:QIK28"/>
    <mergeCell ref="QIS14:QIS28"/>
    <mergeCell ref="QJA14:QJA28"/>
    <mergeCell ref="QJI14:QJI28"/>
    <mergeCell ref="QJQ14:QJQ28"/>
    <mergeCell ref="QGG14:QGG28"/>
    <mergeCell ref="QGO14:QGO28"/>
    <mergeCell ref="QGW14:QGW28"/>
    <mergeCell ref="QHE14:QHE28"/>
    <mergeCell ref="QHM14:QHM28"/>
    <mergeCell ref="QHU14:QHU28"/>
    <mergeCell ref="QEK14:QEK28"/>
    <mergeCell ref="QES14:QES28"/>
    <mergeCell ref="QFA14:QFA28"/>
    <mergeCell ref="QFI14:QFI28"/>
    <mergeCell ref="QFQ14:QFQ28"/>
    <mergeCell ref="QFY14:QFY28"/>
    <mergeCell ref="QCO14:QCO28"/>
    <mergeCell ref="QCW14:QCW28"/>
    <mergeCell ref="QDE14:QDE28"/>
    <mergeCell ref="QDM14:QDM28"/>
    <mergeCell ref="QDU14:QDU28"/>
    <mergeCell ref="QEC14:QEC28"/>
    <mergeCell ref="QAS14:QAS28"/>
    <mergeCell ref="QBA14:QBA28"/>
    <mergeCell ref="QBI14:QBI28"/>
    <mergeCell ref="QBQ14:QBQ28"/>
    <mergeCell ref="QBY14:QBY28"/>
    <mergeCell ref="QCG14:QCG28"/>
    <mergeCell ref="PYW14:PYW28"/>
    <mergeCell ref="PZE14:PZE28"/>
    <mergeCell ref="PZM14:PZM28"/>
    <mergeCell ref="PZU14:PZU28"/>
    <mergeCell ref="QAC14:QAC28"/>
    <mergeCell ref="QAK14:QAK28"/>
    <mergeCell ref="PXA14:PXA28"/>
    <mergeCell ref="PXI14:PXI28"/>
    <mergeCell ref="PXQ14:PXQ28"/>
    <mergeCell ref="PXY14:PXY28"/>
    <mergeCell ref="PYG14:PYG28"/>
    <mergeCell ref="PYO14:PYO28"/>
    <mergeCell ref="PVE14:PVE28"/>
    <mergeCell ref="PVM14:PVM28"/>
    <mergeCell ref="PVU14:PVU28"/>
    <mergeCell ref="PWC14:PWC28"/>
    <mergeCell ref="PWK14:PWK28"/>
    <mergeCell ref="PWS14:PWS28"/>
    <mergeCell ref="PTI14:PTI28"/>
    <mergeCell ref="PTQ14:PTQ28"/>
    <mergeCell ref="PTY14:PTY28"/>
    <mergeCell ref="PUG14:PUG28"/>
    <mergeCell ref="PUO14:PUO28"/>
    <mergeCell ref="PUW14:PUW28"/>
    <mergeCell ref="PRM14:PRM28"/>
    <mergeCell ref="PRU14:PRU28"/>
    <mergeCell ref="PSC14:PSC28"/>
    <mergeCell ref="PSK14:PSK28"/>
    <mergeCell ref="PSS14:PSS28"/>
    <mergeCell ref="PTA14:PTA28"/>
    <mergeCell ref="PPQ14:PPQ28"/>
    <mergeCell ref="PPY14:PPY28"/>
    <mergeCell ref="PQG14:PQG28"/>
    <mergeCell ref="PQO14:PQO28"/>
    <mergeCell ref="PQW14:PQW28"/>
    <mergeCell ref="PRE14:PRE28"/>
    <mergeCell ref="PNU14:PNU28"/>
    <mergeCell ref="POC14:POC28"/>
    <mergeCell ref="POK14:POK28"/>
    <mergeCell ref="POS14:POS28"/>
    <mergeCell ref="PPA14:PPA28"/>
    <mergeCell ref="PPI14:PPI28"/>
    <mergeCell ref="PLY14:PLY28"/>
    <mergeCell ref="PMG14:PMG28"/>
    <mergeCell ref="PMO14:PMO28"/>
    <mergeCell ref="PMW14:PMW28"/>
    <mergeCell ref="PNE14:PNE28"/>
    <mergeCell ref="PNM14:PNM28"/>
    <mergeCell ref="PKC14:PKC28"/>
    <mergeCell ref="PKK14:PKK28"/>
    <mergeCell ref="PKS14:PKS28"/>
    <mergeCell ref="PLA14:PLA28"/>
    <mergeCell ref="PLI14:PLI28"/>
    <mergeCell ref="PLQ14:PLQ28"/>
    <mergeCell ref="PIG14:PIG28"/>
    <mergeCell ref="PIO14:PIO28"/>
    <mergeCell ref="PIW14:PIW28"/>
    <mergeCell ref="PJE14:PJE28"/>
    <mergeCell ref="PJM14:PJM28"/>
    <mergeCell ref="PJU14:PJU28"/>
    <mergeCell ref="PGK14:PGK28"/>
    <mergeCell ref="PGS14:PGS28"/>
    <mergeCell ref="PHA14:PHA28"/>
    <mergeCell ref="PHI14:PHI28"/>
    <mergeCell ref="PHQ14:PHQ28"/>
    <mergeCell ref="PHY14:PHY28"/>
    <mergeCell ref="PEO14:PEO28"/>
    <mergeCell ref="PEW14:PEW28"/>
    <mergeCell ref="PFE14:PFE28"/>
    <mergeCell ref="PFM14:PFM28"/>
    <mergeCell ref="PFU14:PFU28"/>
    <mergeCell ref="PGC14:PGC28"/>
    <mergeCell ref="PCS14:PCS28"/>
    <mergeCell ref="PDA14:PDA28"/>
    <mergeCell ref="PDI14:PDI28"/>
    <mergeCell ref="PDQ14:PDQ28"/>
    <mergeCell ref="PDY14:PDY28"/>
    <mergeCell ref="PEG14:PEG28"/>
    <mergeCell ref="PAW14:PAW28"/>
    <mergeCell ref="PBE14:PBE28"/>
    <mergeCell ref="PBM14:PBM28"/>
    <mergeCell ref="PBU14:PBU28"/>
    <mergeCell ref="PCC14:PCC28"/>
    <mergeCell ref="PCK14:PCK28"/>
    <mergeCell ref="OZA14:OZA28"/>
    <mergeCell ref="OZI14:OZI28"/>
    <mergeCell ref="OZQ14:OZQ28"/>
    <mergeCell ref="OZY14:OZY28"/>
    <mergeCell ref="PAG14:PAG28"/>
    <mergeCell ref="PAO14:PAO28"/>
    <mergeCell ref="OXE14:OXE28"/>
    <mergeCell ref="OXM14:OXM28"/>
    <mergeCell ref="OXU14:OXU28"/>
    <mergeCell ref="OYC14:OYC28"/>
    <mergeCell ref="OYK14:OYK28"/>
    <mergeCell ref="OYS14:OYS28"/>
    <mergeCell ref="OVI14:OVI28"/>
    <mergeCell ref="OVQ14:OVQ28"/>
    <mergeCell ref="OVY14:OVY28"/>
    <mergeCell ref="OWG14:OWG28"/>
    <mergeCell ref="OWO14:OWO28"/>
    <mergeCell ref="OWW14:OWW28"/>
    <mergeCell ref="OTM14:OTM28"/>
    <mergeCell ref="OTU14:OTU28"/>
    <mergeCell ref="OUC14:OUC28"/>
    <mergeCell ref="OUK14:OUK28"/>
    <mergeCell ref="OUS14:OUS28"/>
    <mergeCell ref="OVA14:OVA28"/>
    <mergeCell ref="ORQ14:ORQ28"/>
    <mergeCell ref="ORY14:ORY28"/>
    <mergeCell ref="OSG14:OSG28"/>
    <mergeCell ref="OSO14:OSO28"/>
    <mergeCell ref="OSW14:OSW28"/>
    <mergeCell ref="OTE14:OTE28"/>
    <mergeCell ref="OPU14:OPU28"/>
    <mergeCell ref="OQC14:OQC28"/>
    <mergeCell ref="OQK14:OQK28"/>
    <mergeCell ref="OQS14:OQS28"/>
    <mergeCell ref="ORA14:ORA28"/>
    <mergeCell ref="ORI14:ORI28"/>
    <mergeCell ref="ONY14:ONY28"/>
    <mergeCell ref="OOG14:OOG28"/>
    <mergeCell ref="OOO14:OOO28"/>
    <mergeCell ref="OOW14:OOW28"/>
    <mergeCell ref="OPE14:OPE28"/>
    <mergeCell ref="OPM14:OPM28"/>
    <mergeCell ref="OMC14:OMC28"/>
    <mergeCell ref="OMK14:OMK28"/>
    <mergeCell ref="OMS14:OMS28"/>
    <mergeCell ref="ONA14:ONA28"/>
    <mergeCell ref="ONI14:ONI28"/>
    <mergeCell ref="ONQ14:ONQ28"/>
    <mergeCell ref="OKG14:OKG28"/>
    <mergeCell ref="OKO14:OKO28"/>
    <mergeCell ref="OKW14:OKW28"/>
    <mergeCell ref="OLE14:OLE28"/>
    <mergeCell ref="OLM14:OLM28"/>
    <mergeCell ref="OLU14:OLU28"/>
    <mergeCell ref="OIK14:OIK28"/>
    <mergeCell ref="OIS14:OIS28"/>
    <mergeCell ref="OJA14:OJA28"/>
    <mergeCell ref="OJI14:OJI28"/>
    <mergeCell ref="OJQ14:OJQ28"/>
    <mergeCell ref="OJY14:OJY28"/>
    <mergeCell ref="OGO14:OGO28"/>
    <mergeCell ref="OGW14:OGW28"/>
    <mergeCell ref="OHE14:OHE28"/>
    <mergeCell ref="OHM14:OHM28"/>
    <mergeCell ref="OHU14:OHU28"/>
    <mergeCell ref="OIC14:OIC28"/>
    <mergeCell ref="OES14:OES28"/>
    <mergeCell ref="OFA14:OFA28"/>
    <mergeCell ref="OFI14:OFI28"/>
    <mergeCell ref="OFQ14:OFQ28"/>
    <mergeCell ref="OFY14:OFY28"/>
    <mergeCell ref="OGG14:OGG28"/>
    <mergeCell ref="OCW14:OCW28"/>
    <mergeCell ref="ODE14:ODE28"/>
    <mergeCell ref="ODM14:ODM28"/>
    <mergeCell ref="ODU14:ODU28"/>
    <mergeCell ref="OEC14:OEC28"/>
    <mergeCell ref="OEK14:OEK28"/>
    <mergeCell ref="OBA14:OBA28"/>
    <mergeCell ref="OBI14:OBI28"/>
    <mergeCell ref="OBQ14:OBQ28"/>
    <mergeCell ref="OBY14:OBY28"/>
    <mergeCell ref="OCG14:OCG28"/>
    <mergeCell ref="OCO14:OCO28"/>
    <mergeCell ref="NZE14:NZE28"/>
    <mergeCell ref="NZM14:NZM28"/>
    <mergeCell ref="NZU14:NZU28"/>
    <mergeCell ref="OAC14:OAC28"/>
    <mergeCell ref="OAK14:OAK28"/>
    <mergeCell ref="OAS14:OAS28"/>
    <mergeCell ref="NXI14:NXI28"/>
    <mergeCell ref="NXQ14:NXQ28"/>
    <mergeCell ref="NXY14:NXY28"/>
    <mergeCell ref="NYG14:NYG28"/>
    <mergeCell ref="NYO14:NYO28"/>
    <mergeCell ref="NYW14:NYW28"/>
    <mergeCell ref="NVM14:NVM28"/>
    <mergeCell ref="NVU14:NVU28"/>
    <mergeCell ref="NWC14:NWC28"/>
    <mergeCell ref="NWK14:NWK28"/>
    <mergeCell ref="NWS14:NWS28"/>
    <mergeCell ref="NXA14:NXA28"/>
    <mergeCell ref="NTQ14:NTQ28"/>
    <mergeCell ref="NTY14:NTY28"/>
    <mergeCell ref="NUG14:NUG28"/>
    <mergeCell ref="NUO14:NUO28"/>
    <mergeCell ref="NUW14:NUW28"/>
    <mergeCell ref="NVE14:NVE28"/>
    <mergeCell ref="NRU14:NRU28"/>
    <mergeCell ref="NSC14:NSC28"/>
    <mergeCell ref="NSK14:NSK28"/>
    <mergeCell ref="NSS14:NSS28"/>
    <mergeCell ref="NTA14:NTA28"/>
    <mergeCell ref="NTI14:NTI28"/>
    <mergeCell ref="NPY14:NPY28"/>
    <mergeCell ref="NQG14:NQG28"/>
    <mergeCell ref="NQO14:NQO28"/>
    <mergeCell ref="NQW14:NQW28"/>
    <mergeCell ref="NRE14:NRE28"/>
    <mergeCell ref="NRM14:NRM28"/>
    <mergeCell ref="NOC14:NOC28"/>
    <mergeCell ref="NOK14:NOK28"/>
    <mergeCell ref="NOS14:NOS28"/>
    <mergeCell ref="NPA14:NPA28"/>
    <mergeCell ref="NPI14:NPI28"/>
    <mergeCell ref="NPQ14:NPQ28"/>
    <mergeCell ref="NMG14:NMG28"/>
    <mergeCell ref="NMO14:NMO28"/>
    <mergeCell ref="NMW14:NMW28"/>
    <mergeCell ref="NNE14:NNE28"/>
    <mergeCell ref="NNM14:NNM28"/>
    <mergeCell ref="NNU14:NNU28"/>
    <mergeCell ref="NKK14:NKK28"/>
    <mergeCell ref="NKS14:NKS28"/>
    <mergeCell ref="NLA14:NLA28"/>
    <mergeCell ref="NLI14:NLI28"/>
    <mergeCell ref="NLQ14:NLQ28"/>
    <mergeCell ref="NLY14:NLY28"/>
    <mergeCell ref="NIO14:NIO28"/>
    <mergeCell ref="NIW14:NIW28"/>
    <mergeCell ref="NJE14:NJE28"/>
    <mergeCell ref="NJM14:NJM28"/>
    <mergeCell ref="NJU14:NJU28"/>
    <mergeCell ref="NKC14:NKC28"/>
    <mergeCell ref="NGS14:NGS28"/>
    <mergeCell ref="NHA14:NHA28"/>
    <mergeCell ref="NHI14:NHI28"/>
    <mergeCell ref="NHQ14:NHQ28"/>
    <mergeCell ref="NHY14:NHY28"/>
    <mergeCell ref="NIG14:NIG28"/>
    <mergeCell ref="NEW14:NEW28"/>
    <mergeCell ref="NFE14:NFE28"/>
    <mergeCell ref="NFM14:NFM28"/>
    <mergeCell ref="NFU14:NFU28"/>
    <mergeCell ref="NGC14:NGC28"/>
    <mergeCell ref="NGK14:NGK28"/>
    <mergeCell ref="NDA14:NDA28"/>
    <mergeCell ref="NDI14:NDI28"/>
    <mergeCell ref="NDQ14:NDQ28"/>
    <mergeCell ref="NDY14:NDY28"/>
    <mergeCell ref="NEG14:NEG28"/>
    <mergeCell ref="NEO14:NEO28"/>
    <mergeCell ref="NBE14:NBE28"/>
    <mergeCell ref="NBM14:NBM28"/>
    <mergeCell ref="NBU14:NBU28"/>
    <mergeCell ref="NCC14:NCC28"/>
    <mergeCell ref="NCK14:NCK28"/>
    <mergeCell ref="NCS14:NCS28"/>
    <mergeCell ref="MZI14:MZI28"/>
    <mergeCell ref="MZQ14:MZQ28"/>
    <mergeCell ref="MZY14:MZY28"/>
    <mergeCell ref="NAG14:NAG28"/>
    <mergeCell ref="NAO14:NAO28"/>
    <mergeCell ref="NAW14:NAW28"/>
    <mergeCell ref="MXM14:MXM28"/>
    <mergeCell ref="MXU14:MXU28"/>
    <mergeCell ref="MYC14:MYC28"/>
    <mergeCell ref="MYK14:MYK28"/>
    <mergeCell ref="MYS14:MYS28"/>
    <mergeCell ref="MZA14:MZA28"/>
    <mergeCell ref="MVQ14:MVQ28"/>
    <mergeCell ref="MVY14:MVY28"/>
    <mergeCell ref="MWG14:MWG28"/>
    <mergeCell ref="MWO14:MWO28"/>
    <mergeCell ref="MWW14:MWW28"/>
    <mergeCell ref="MXE14:MXE28"/>
    <mergeCell ref="MTU14:MTU28"/>
    <mergeCell ref="MUC14:MUC28"/>
    <mergeCell ref="MUK14:MUK28"/>
    <mergeCell ref="MUS14:MUS28"/>
    <mergeCell ref="MVA14:MVA28"/>
    <mergeCell ref="MVI14:MVI28"/>
    <mergeCell ref="MRY14:MRY28"/>
    <mergeCell ref="MSG14:MSG28"/>
    <mergeCell ref="MSO14:MSO28"/>
    <mergeCell ref="MSW14:MSW28"/>
    <mergeCell ref="MTE14:MTE28"/>
    <mergeCell ref="MTM14:MTM28"/>
    <mergeCell ref="MQC14:MQC28"/>
    <mergeCell ref="MQK14:MQK28"/>
    <mergeCell ref="MQS14:MQS28"/>
    <mergeCell ref="MRA14:MRA28"/>
    <mergeCell ref="MRI14:MRI28"/>
    <mergeCell ref="MRQ14:MRQ28"/>
    <mergeCell ref="MOG14:MOG28"/>
    <mergeCell ref="MOO14:MOO28"/>
    <mergeCell ref="MOW14:MOW28"/>
    <mergeCell ref="MPE14:MPE28"/>
    <mergeCell ref="MPM14:MPM28"/>
    <mergeCell ref="MPU14:MPU28"/>
    <mergeCell ref="MMK14:MMK28"/>
    <mergeCell ref="MMS14:MMS28"/>
    <mergeCell ref="MNA14:MNA28"/>
    <mergeCell ref="MNI14:MNI28"/>
    <mergeCell ref="MNQ14:MNQ28"/>
    <mergeCell ref="MNY14:MNY28"/>
    <mergeCell ref="MKO14:MKO28"/>
    <mergeCell ref="MKW14:MKW28"/>
    <mergeCell ref="MLE14:MLE28"/>
    <mergeCell ref="MLM14:MLM28"/>
    <mergeCell ref="MLU14:MLU28"/>
    <mergeCell ref="MMC14:MMC28"/>
    <mergeCell ref="MIS14:MIS28"/>
    <mergeCell ref="MJA14:MJA28"/>
    <mergeCell ref="MJI14:MJI28"/>
    <mergeCell ref="MJQ14:MJQ28"/>
    <mergeCell ref="MJY14:MJY28"/>
    <mergeCell ref="MKG14:MKG28"/>
    <mergeCell ref="MGW14:MGW28"/>
    <mergeCell ref="MHE14:MHE28"/>
    <mergeCell ref="MHM14:MHM28"/>
    <mergeCell ref="MHU14:MHU28"/>
    <mergeCell ref="MIC14:MIC28"/>
    <mergeCell ref="MIK14:MIK28"/>
    <mergeCell ref="MFA14:MFA28"/>
    <mergeCell ref="MFI14:MFI28"/>
    <mergeCell ref="MFQ14:MFQ28"/>
    <mergeCell ref="MFY14:MFY28"/>
    <mergeCell ref="MGG14:MGG28"/>
    <mergeCell ref="MGO14:MGO28"/>
    <mergeCell ref="MDE14:MDE28"/>
    <mergeCell ref="MDM14:MDM28"/>
    <mergeCell ref="MDU14:MDU28"/>
    <mergeCell ref="MEC14:MEC28"/>
    <mergeCell ref="MEK14:MEK28"/>
    <mergeCell ref="MES14:MES28"/>
    <mergeCell ref="MBI14:MBI28"/>
    <mergeCell ref="MBQ14:MBQ28"/>
    <mergeCell ref="MBY14:MBY28"/>
    <mergeCell ref="MCG14:MCG28"/>
    <mergeCell ref="MCO14:MCO28"/>
    <mergeCell ref="MCW14:MCW28"/>
    <mergeCell ref="LZM14:LZM28"/>
    <mergeCell ref="LZU14:LZU28"/>
    <mergeCell ref="MAC14:MAC28"/>
    <mergeCell ref="MAK14:MAK28"/>
    <mergeCell ref="MAS14:MAS28"/>
    <mergeCell ref="MBA14:MBA28"/>
    <mergeCell ref="LXQ14:LXQ28"/>
    <mergeCell ref="LXY14:LXY28"/>
    <mergeCell ref="LYG14:LYG28"/>
    <mergeCell ref="LYO14:LYO28"/>
    <mergeCell ref="LYW14:LYW28"/>
    <mergeCell ref="LZE14:LZE28"/>
    <mergeCell ref="LVU14:LVU28"/>
    <mergeCell ref="LWC14:LWC28"/>
    <mergeCell ref="LWK14:LWK28"/>
    <mergeCell ref="LWS14:LWS28"/>
    <mergeCell ref="LXA14:LXA28"/>
    <mergeCell ref="LXI14:LXI28"/>
    <mergeCell ref="LTY14:LTY28"/>
    <mergeCell ref="LUG14:LUG28"/>
    <mergeCell ref="LUO14:LUO28"/>
    <mergeCell ref="LUW14:LUW28"/>
    <mergeCell ref="LVE14:LVE28"/>
    <mergeCell ref="LVM14:LVM28"/>
    <mergeCell ref="LSC14:LSC28"/>
    <mergeCell ref="LSK14:LSK28"/>
    <mergeCell ref="LSS14:LSS28"/>
    <mergeCell ref="LTA14:LTA28"/>
    <mergeCell ref="LTI14:LTI28"/>
    <mergeCell ref="LTQ14:LTQ28"/>
    <mergeCell ref="LQG14:LQG28"/>
    <mergeCell ref="LQO14:LQO28"/>
    <mergeCell ref="LQW14:LQW28"/>
    <mergeCell ref="LRE14:LRE28"/>
    <mergeCell ref="LRM14:LRM28"/>
    <mergeCell ref="LRU14:LRU28"/>
    <mergeCell ref="LOK14:LOK28"/>
    <mergeCell ref="LOS14:LOS28"/>
    <mergeCell ref="LPA14:LPA28"/>
    <mergeCell ref="LPI14:LPI28"/>
    <mergeCell ref="LPQ14:LPQ28"/>
    <mergeCell ref="LPY14:LPY28"/>
    <mergeCell ref="LMO14:LMO28"/>
    <mergeCell ref="LMW14:LMW28"/>
    <mergeCell ref="LNE14:LNE28"/>
    <mergeCell ref="LNM14:LNM28"/>
    <mergeCell ref="LNU14:LNU28"/>
    <mergeCell ref="LOC14:LOC28"/>
    <mergeCell ref="LKS14:LKS28"/>
    <mergeCell ref="LLA14:LLA28"/>
    <mergeCell ref="LLI14:LLI28"/>
    <mergeCell ref="LLQ14:LLQ28"/>
    <mergeCell ref="LLY14:LLY28"/>
    <mergeCell ref="LMG14:LMG28"/>
    <mergeCell ref="LIW14:LIW28"/>
    <mergeCell ref="LJE14:LJE28"/>
    <mergeCell ref="LJM14:LJM28"/>
    <mergeCell ref="LJU14:LJU28"/>
    <mergeCell ref="LKC14:LKC28"/>
    <mergeCell ref="LKK14:LKK28"/>
    <mergeCell ref="LHA14:LHA28"/>
    <mergeCell ref="LHI14:LHI28"/>
    <mergeCell ref="LHQ14:LHQ28"/>
    <mergeCell ref="LHY14:LHY28"/>
    <mergeCell ref="LIG14:LIG28"/>
    <mergeCell ref="LIO14:LIO28"/>
    <mergeCell ref="LFE14:LFE28"/>
    <mergeCell ref="LFM14:LFM28"/>
    <mergeCell ref="LFU14:LFU28"/>
    <mergeCell ref="LGC14:LGC28"/>
    <mergeCell ref="LGK14:LGK28"/>
    <mergeCell ref="LGS14:LGS28"/>
    <mergeCell ref="LDI14:LDI28"/>
    <mergeCell ref="LDQ14:LDQ28"/>
    <mergeCell ref="LDY14:LDY28"/>
    <mergeCell ref="LEG14:LEG28"/>
    <mergeCell ref="LEO14:LEO28"/>
    <mergeCell ref="LEW14:LEW28"/>
    <mergeCell ref="LBM14:LBM28"/>
    <mergeCell ref="LBU14:LBU28"/>
    <mergeCell ref="LCC14:LCC28"/>
    <mergeCell ref="LCK14:LCK28"/>
    <mergeCell ref="LCS14:LCS28"/>
    <mergeCell ref="LDA14:LDA28"/>
    <mergeCell ref="KZQ14:KZQ28"/>
    <mergeCell ref="KZY14:KZY28"/>
    <mergeCell ref="LAG14:LAG28"/>
    <mergeCell ref="LAO14:LAO28"/>
    <mergeCell ref="LAW14:LAW28"/>
    <mergeCell ref="LBE14:LBE28"/>
    <mergeCell ref="KXU14:KXU28"/>
    <mergeCell ref="KYC14:KYC28"/>
    <mergeCell ref="KYK14:KYK28"/>
    <mergeCell ref="KYS14:KYS28"/>
    <mergeCell ref="KZA14:KZA28"/>
    <mergeCell ref="KZI14:KZI28"/>
    <mergeCell ref="KVY14:KVY28"/>
    <mergeCell ref="KWG14:KWG28"/>
    <mergeCell ref="KWO14:KWO28"/>
    <mergeCell ref="KWW14:KWW28"/>
    <mergeCell ref="KXE14:KXE28"/>
    <mergeCell ref="KXM14:KXM28"/>
    <mergeCell ref="KUC14:KUC28"/>
    <mergeCell ref="KUK14:KUK28"/>
    <mergeCell ref="KUS14:KUS28"/>
    <mergeCell ref="KVA14:KVA28"/>
    <mergeCell ref="KVI14:KVI28"/>
    <mergeCell ref="KVQ14:KVQ28"/>
    <mergeCell ref="KSG14:KSG28"/>
    <mergeCell ref="KSO14:KSO28"/>
    <mergeCell ref="KSW14:KSW28"/>
    <mergeCell ref="KTE14:KTE28"/>
    <mergeCell ref="KTM14:KTM28"/>
    <mergeCell ref="KTU14:KTU28"/>
    <mergeCell ref="KQK14:KQK28"/>
    <mergeCell ref="KQS14:KQS28"/>
    <mergeCell ref="KRA14:KRA28"/>
    <mergeCell ref="KRI14:KRI28"/>
    <mergeCell ref="KRQ14:KRQ28"/>
    <mergeCell ref="KRY14:KRY28"/>
    <mergeCell ref="KOO14:KOO28"/>
    <mergeCell ref="KOW14:KOW28"/>
    <mergeCell ref="KPE14:KPE28"/>
    <mergeCell ref="KPM14:KPM28"/>
    <mergeCell ref="KPU14:KPU28"/>
    <mergeCell ref="KQC14:KQC28"/>
    <mergeCell ref="KMS14:KMS28"/>
    <mergeCell ref="KNA14:KNA28"/>
    <mergeCell ref="KNI14:KNI28"/>
    <mergeCell ref="KNQ14:KNQ28"/>
    <mergeCell ref="KNY14:KNY28"/>
    <mergeCell ref="KOG14:KOG28"/>
    <mergeCell ref="KKW14:KKW28"/>
    <mergeCell ref="KLE14:KLE28"/>
    <mergeCell ref="KLM14:KLM28"/>
    <mergeCell ref="KLU14:KLU28"/>
    <mergeCell ref="KMC14:KMC28"/>
    <mergeCell ref="KMK14:KMK28"/>
    <mergeCell ref="KJA14:KJA28"/>
    <mergeCell ref="KJI14:KJI28"/>
    <mergeCell ref="KJQ14:KJQ28"/>
    <mergeCell ref="KJY14:KJY28"/>
    <mergeCell ref="KKG14:KKG28"/>
    <mergeCell ref="KKO14:KKO28"/>
    <mergeCell ref="KHE14:KHE28"/>
    <mergeCell ref="KHM14:KHM28"/>
    <mergeCell ref="KHU14:KHU28"/>
    <mergeCell ref="KIC14:KIC28"/>
    <mergeCell ref="KIK14:KIK28"/>
    <mergeCell ref="KIS14:KIS28"/>
    <mergeCell ref="KFI14:KFI28"/>
    <mergeCell ref="KFQ14:KFQ28"/>
    <mergeCell ref="KFY14:KFY28"/>
    <mergeCell ref="KGG14:KGG28"/>
    <mergeCell ref="KGO14:KGO28"/>
    <mergeCell ref="KGW14:KGW28"/>
    <mergeCell ref="KDM14:KDM28"/>
    <mergeCell ref="KDU14:KDU28"/>
    <mergeCell ref="KEC14:KEC28"/>
    <mergeCell ref="KEK14:KEK28"/>
    <mergeCell ref="KES14:KES28"/>
    <mergeCell ref="KFA14:KFA28"/>
    <mergeCell ref="KBQ14:KBQ28"/>
    <mergeCell ref="KBY14:KBY28"/>
    <mergeCell ref="KCG14:KCG28"/>
    <mergeCell ref="KCO14:KCO28"/>
    <mergeCell ref="KCW14:KCW28"/>
    <mergeCell ref="KDE14:KDE28"/>
    <mergeCell ref="JZU14:JZU28"/>
    <mergeCell ref="KAC14:KAC28"/>
    <mergeCell ref="KAK14:KAK28"/>
    <mergeCell ref="KAS14:KAS28"/>
    <mergeCell ref="KBA14:KBA28"/>
    <mergeCell ref="KBI14:KBI28"/>
    <mergeCell ref="JXY14:JXY28"/>
    <mergeCell ref="JYG14:JYG28"/>
    <mergeCell ref="JYO14:JYO28"/>
    <mergeCell ref="JYW14:JYW28"/>
    <mergeCell ref="JZE14:JZE28"/>
    <mergeCell ref="JZM14:JZM28"/>
    <mergeCell ref="JWC14:JWC28"/>
    <mergeCell ref="JWK14:JWK28"/>
    <mergeCell ref="JWS14:JWS28"/>
    <mergeCell ref="JXA14:JXA28"/>
    <mergeCell ref="JXI14:JXI28"/>
    <mergeCell ref="JXQ14:JXQ28"/>
    <mergeCell ref="JUG14:JUG28"/>
    <mergeCell ref="JUO14:JUO28"/>
    <mergeCell ref="JUW14:JUW28"/>
    <mergeCell ref="JVE14:JVE28"/>
    <mergeCell ref="JVM14:JVM28"/>
    <mergeCell ref="JVU14:JVU28"/>
    <mergeCell ref="JSK14:JSK28"/>
    <mergeCell ref="JSS14:JSS28"/>
    <mergeCell ref="JTA14:JTA28"/>
    <mergeCell ref="JTI14:JTI28"/>
    <mergeCell ref="JTQ14:JTQ28"/>
    <mergeCell ref="JTY14:JTY28"/>
    <mergeCell ref="JQO14:JQO28"/>
    <mergeCell ref="JQW14:JQW28"/>
    <mergeCell ref="JRE14:JRE28"/>
    <mergeCell ref="JRM14:JRM28"/>
    <mergeCell ref="JRU14:JRU28"/>
    <mergeCell ref="JSC14:JSC28"/>
    <mergeCell ref="JOS14:JOS28"/>
    <mergeCell ref="JPA14:JPA28"/>
    <mergeCell ref="JPI14:JPI28"/>
    <mergeCell ref="JPQ14:JPQ28"/>
    <mergeCell ref="JPY14:JPY28"/>
    <mergeCell ref="JQG14:JQG28"/>
    <mergeCell ref="JMW14:JMW28"/>
    <mergeCell ref="JNE14:JNE28"/>
    <mergeCell ref="JNM14:JNM28"/>
    <mergeCell ref="JNU14:JNU28"/>
    <mergeCell ref="JOC14:JOC28"/>
    <mergeCell ref="JOK14:JOK28"/>
    <mergeCell ref="JLA14:JLA28"/>
    <mergeCell ref="JLI14:JLI28"/>
    <mergeCell ref="JLQ14:JLQ28"/>
    <mergeCell ref="JLY14:JLY28"/>
    <mergeCell ref="JMG14:JMG28"/>
    <mergeCell ref="JMO14:JMO28"/>
    <mergeCell ref="JJE14:JJE28"/>
    <mergeCell ref="JJM14:JJM28"/>
    <mergeCell ref="JJU14:JJU28"/>
    <mergeCell ref="JKC14:JKC28"/>
    <mergeCell ref="JKK14:JKK28"/>
    <mergeCell ref="JKS14:JKS28"/>
    <mergeCell ref="JHI14:JHI28"/>
    <mergeCell ref="JHQ14:JHQ28"/>
    <mergeCell ref="JHY14:JHY28"/>
    <mergeCell ref="JIG14:JIG28"/>
    <mergeCell ref="JIO14:JIO28"/>
    <mergeCell ref="JIW14:JIW28"/>
    <mergeCell ref="JFM14:JFM28"/>
    <mergeCell ref="JFU14:JFU28"/>
    <mergeCell ref="JGC14:JGC28"/>
    <mergeCell ref="JGK14:JGK28"/>
    <mergeCell ref="JGS14:JGS28"/>
    <mergeCell ref="JHA14:JHA28"/>
    <mergeCell ref="JDQ14:JDQ28"/>
    <mergeCell ref="JDY14:JDY28"/>
    <mergeCell ref="JEG14:JEG28"/>
    <mergeCell ref="JEO14:JEO28"/>
    <mergeCell ref="JEW14:JEW28"/>
    <mergeCell ref="JFE14:JFE28"/>
    <mergeCell ref="JBU14:JBU28"/>
    <mergeCell ref="JCC14:JCC28"/>
    <mergeCell ref="JCK14:JCK28"/>
    <mergeCell ref="JCS14:JCS28"/>
    <mergeCell ref="JDA14:JDA28"/>
    <mergeCell ref="JDI14:JDI28"/>
    <mergeCell ref="IZY14:IZY28"/>
    <mergeCell ref="JAG14:JAG28"/>
    <mergeCell ref="JAO14:JAO28"/>
    <mergeCell ref="JAW14:JAW28"/>
    <mergeCell ref="JBE14:JBE28"/>
    <mergeCell ref="JBM14:JBM28"/>
    <mergeCell ref="IYC14:IYC28"/>
    <mergeCell ref="IYK14:IYK28"/>
    <mergeCell ref="IYS14:IYS28"/>
    <mergeCell ref="IZA14:IZA28"/>
    <mergeCell ref="IZI14:IZI28"/>
    <mergeCell ref="IZQ14:IZQ28"/>
    <mergeCell ref="IWG14:IWG28"/>
    <mergeCell ref="IWO14:IWO28"/>
    <mergeCell ref="IWW14:IWW28"/>
    <mergeCell ref="IXE14:IXE28"/>
    <mergeCell ref="IXM14:IXM28"/>
    <mergeCell ref="IXU14:IXU28"/>
    <mergeCell ref="IUK14:IUK28"/>
    <mergeCell ref="IUS14:IUS28"/>
    <mergeCell ref="IVA14:IVA28"/>
    <mergeCell ref="IVI14:IVI28"/>
    <mergeCell ref="IVQ14:IVQ28"/>
    <mergeCell ref="IVY14:IVY28"/>
    <mergeCell ref="ISO14:ISO28"/>
    <mergeCell ref="ISW14:ISW28"/>
    <mergeCell ref="ITE14:ITE28"/>
    <mergeCell ref="ITM14:ITM28"/>
    <mergeCell ref="ITU14:ITU28"/>
    <mergeCell ref="IUC14:IUC28"/>
    <mergeCell ref="IQS14:IQS28"/>
    <mergeCell ref="IRA14:IRA28"/>
    <mergeCell ref="IRI14:IRI28"/>
    <mergeCell ref="IRQ14:IRQ28"/>
    <mergeCell ref="IRY14:IRY28"/>
    <mergeCell ref="ISG14:ISG28"/>
    <mergeCell ref="IOW14:IOW28"/>
    <mergeCell ref="IPE14:IPE28"/>
    <mergeCell ref="IPM14:IPM28"/>
    <mergeCell ref="IPU14:IPU28"/>
    <mergeCell ref="IQC14:IQC28"/>
    <mergeCell ref="IQK14:IQK28"/>
    <mergeCell ref="INA14:INA28"/>
    <mergeCell ref="INI14:INI28"/>
    <mergeCell ref="INQ14:INQ28"/>
    <mergeCell ref="INY14:INY28"/>
    <mergeCell ref="IOG14:IOG28"/>
    <mergeCell ref="IOO14:IOO28"/>
    <mergeCell ref="ILE14:ILE28"/>
    <mergeCell ref="ILM14:ILM28"/>
    <mergeCell ref="ILU14:ILU28"/>
    <mergeCell ref="IMC14:IMC28"/>
    <mergeCell ref="IMK14:IMK28"/>
    <mergeCell ref="IMS14:IMS28"/>
    <mergeCell ref="IJI14:IJI28"/>
    <mergeCell ref="IJQ14:IJQ28"/>
    <mergeCell ref="IJY14:IJY28"/>
    <mergeCell ref="IKG14:IKG28"/>
    <mergeCell ref="IKO14:IKO28"/>
    <mergeCell ref="IKW14:IKW28"/>
    <mergeCell ref="IHM14:IHM28"/>
    <mergeCell ref="IHU14:IHU28"/>
    <mergeCell ref="IIC14:IIC28"/>
    <mergeCell ref="IIK14:IIK28"/>
    <mergeCell ref="IIS14:IIS28"/>
    <mergeCell ref="IJA14:IJA28"/>
    <mergeCell ref="IFQ14:IFQ28"/>
    <mergeCell ref="IFY14:IFY28"/>
    <mergeCell ref="IGG14:IGG28"/>
    <mergeCell ref="IGO14:IGO28"/>
    <mergeCell ref="IGW14:IGW28"/>
    <mergeCell ref="IHE14:IHE28"/>
    <mergeCell ref="IDU14:IDU28"/>
    <mergeCell ref="IEC14:IEC28"/>
    <mergeCell ref="IEK14:IEK28"/>
    <mergeCell ref="IES14:IES28"/>
    <mergeCell ref="IFA14:IFA28"/>
    <mergeCell ref="IFI14:IFI28"/>
    <mergeCell ref="IBY14:IBY28"/>
    <mergeCell ref="ICG14:ICG28"/>
    <mergeCell ref="ICO14:ICO28"/>
    <mergeCell ref="ICW14:ICW28"/>
    <mergeCell ref="IDE14:IDE28"/>
    <mergeCell ref="IDM14:IDM28"/>
    <mergeCell ref="IAC14:IAC28"/>
    <mergeCell ref="IAK14:IAK28"/>
    <mergeCell ref="IAS14:IAS28"/>
    <mergeCell ref="IBA14:IBA28"/>
    <mergeCell ref="IBI14:IBI28"/>
    <mergeCell ref="IBQ14:IBQ28"/>
    <mergeCell ref="HYG14:HYG28"/>
    <mergeCell ref="HYO14:HYO28"/>
    <mergeCell ref="HYW14:HYW28"/>
    <mergeCell ref="HZE14:HZE28"/>
    <mergeCell ref="HZM14:HZM28"/>
    <mergeCell ref="HZU14:HZU28"/>
    <mergeCell ref="HWK14:HWK28"/>
    <mergeCell ref="HWS14:HWS28"/>
    <mergeCell ref="HXA14:HXA28"/>
    <mergeCell ref="HXI14:HXI28"/>
    <mergeCell ref="HXQ14:HXQ28"/>
    <mergeCell ref="HXY14:HXY28"/>
    <mergeCell ref="HUO14:HUO28"/>
    <mergeCell ref="HUW14:HUW28"/>
    <mergeCell ref="HVE14:HVE28"/>
    <mergeCell ref="HVM14:HVM28"/>
    <mergeCell ref="HVU14:HVU28"/>
    <mergeCell ref="HWC14:HWC28"/>
    <mergeCell ref="HSS14:HSS28"/>
    <mergeCell ref="HTA14:HTA28"/>
    <mergeCell ref="HTI14:HTI28"/>
    <mergeCell ref="HTQ14:HTQ28"/>
    <mergeCell ref="HTY14:HTY28"/>
    <mergeCell ref="HUG14:HUG28"/>
    <mergeCell ref="HQW14:HQW28"/>
    <mergeCell ref="HRE14:HRE28"/>
    <mergeCell ref="HRM14:HRM28"/>
    <mergeCell ref="HRU14:HRU28"/>
    <mergeCell ref="HSC14:HSC28"/>
    <mergeCell ref="HSK14:HSK28"/>
    <mergeCell ref="HPA14:HPA28"/>
    <mergeCell ref="HPI14:HPI28"/>
    <mergeCell ref="HPQ14:HPQ28"/>
    <mergeCell ref="HPY14:HPY28"/>
    <mergeCell ref="HQG14:HQG28"/>
    <mergeCell ref="HQO14:HQO28"/>
    <mergeCell ref="HNE14:HNE28"/>
    <mergeCell ref="HNM14:HNM28"/>
    <mergeCell ref="HNU14:HNU28"/>
    <mergeCell ref="HOC14:HOC28"/>
    <mergeCell ref="HOK14:HOK28"/>
    <mergeCell ref="HOS14:HOS28"/>
    <mergeCell ref="HLI14:HLI28"/>
    <mergeCell ref="HLQ14:HLQ28"/>
    <mergeCell ref="HLY14:HLY28"/>
    <mergeCell ref="HMG14:HMG28"/>
    <mergeCell ref="HMO14:HMO28"/>
    <mergeCell ref="HMW14:HMW28"/>
    <mergeCell ref="HJM14:HJM28"/>
    <mergeCell ref="HJU14:HJU28"/>
    <mergeCell ref="HKC14:HKC28"/>
    <mergeCell ref="HKK14:HKK28"/>
    <mergeCell ref="HKS14:HKS28"/>
    <mergeCell ref="HLA14:HLA28"/>
    <mergeCell ref="HHQ14:HHQ28"/>
    <mergeCell ref="HHY14:HHY28"/>
    <mergeCell ref="HIG14:HIG28"/>
    <mergeCell ref="HIO14:HIO28"/>
    <mergeCell ref="HIW14:HIW28"/>
    <mergeCell ref="HJE14:HJE28"/>
    <mergeCell ref="HFU14:HFU28"/>
    <mergeCell ref="HGC14:HGC28"/>
    <mergeCell ref="HGK14:HGK28"/>
    <mergeCell ref="HGS14:HGS28"/>
    <mergeCell ref="HHA14:HHA28"/>
    <mergeCell ref="HHI14:HHI28"/>
    <mergeCell ref="HDY14:HDY28"/>
    <mergeCell ref="HEG14:HEG28"/>
    <mergeCell ref="HEO14:HEO28"/>
    <mergeCell ref="HEW14:HEW28"/>
    <mergeCell ref="HFE14:HFE28"/>
    <mergeCell ref="HFM14:HFM28"/>
    <mergeCell ref="HCC14:HCC28"/>
    <mergeCell ref="HCK14:HCK28"/>
    <mergeCell ref="HCS14:HCS28"/>
    <mergeCell ref="HDA14:HDA28"/>
    <mergeCell ref="HDI14:HDI28"/>
    <mergeCell ref="HDQ14:HDQ28"/>
    <mergeCell ref="HAG14:HAG28"/>
    <mergeCell ref="HAO14:HAO28"/>
    <mergeCell ref="HAW14:HAW28"/>
    <mergeCell ref="HBE14:HBE28"/>
    <mergeCell ref="HBM14:HBM28"/>
    <mergeCell ref="HBU14:HBU28"/>
    <mergeCell ref="GYK14:GYK28"/>
    <mergeCell ref="GYS14:GYS28"/>
    <mergeCell ref="GZA14:GZA28"/>
    <mergeCell ref="GZI14:GZI28"/>
    <mergeCell ref="GZQ14:GZQ28"/>
    <mergeCell ref="GZY14:GZY28"/>
    <mergeCell ref="GWO14:GWO28"/>
    <mergeCell ref="GWW14:GWW28"/>
    <mergeCell ref="GXE14:GXE28"/>
    <mergeCell ref="GXM14:GXM28"/>
    <mergeCell ref="GXU14:GXU28"/>
    <mergeCell ref="GYC14:GYC28"/>
    <mergeCell ref="GUS14:GUS28"/>
    <mergeCell ref="GVA14:GVA28"/>
    <mergeCell ref="GVI14:GVI28"/>
    <mergeCell ref="GVQ14:GVQ28"/>
    <mergeCell ref="GVY14:GVY28"/>
    <mergeCell ref="GWG14:GWG28"/>
    <mergeCell ref="GSW14:GSW28"/>
    <mergeCell ref="GTE14:GTE28"/>
    <mergeCell ref="GTM14:GTM28"/>
    <mergeCell ref="GTU14:GTU28"/>
    <mergeCell ref="GUC14:GUC28"/>
    <mergeCell ref="GUK14:GUK28"/>
    <mergeCell ref="GRA14:GRA28"/>
    <mergeCell ref="GRI14:GRI28"/>
    <mergeCell ref="GRQ14:GRQ28"/>
    <mergeCell ref="GRY14:GRY28"/>
    <mergeCell ref="GSG14:GSG28"/>
    <mergeCell ref="GSO14:GSO28"/>
    <mergeCell ref="GPE14:GPE28"/>
    <mergeCell ref="GPM14:GPM28"/>
    <mergeCell ref="GPU14:GPU28"/>
    <mergeCell ref="GQC14:GQC28"/>
    <mergeCell ref="GQK14:GQK28"/>
    <mergeCell ref="GQS14:GQS28"/>
    <mergeCell ref="GNI14:GNI28"/>
    <mergeCell ref="GNQ14:GNQ28"/>
    <mergeCell ref="GNY14:GNY28"/>
    <mergeCell ref="GOG14:GOG28"/>
    <mergeCell ref="GOO14:GOO28"/>
    <mergeCell ref="GOW14:GOW28"/>
    <mergeCell ref="GLM14:GLM28"/>
    <mergeCell ref="GLU14:GLU28"/>
    <mergeCell ref="GMC14:GMC28"/>
    <mergeCell ref="GMK14:GMK28"/>
    <mergeCell ref="GMS14:GMS28"/>
    <mergeCell ref="GNA14:GNA28"/>
    <mergeCell ref="GJQ14:GJQ28"/>
    <mergeCell ref="GJY14:GJY28"/>
    <mergeCell ref="GKG14:GKG28"/>
    <mergeCell ref="GKO14:GKO28"/>
    <mergeCell ref="GKW14:GKW28"/>
    <mergeCell ref="GLE14:GLE28"/>
    <mergeCell ref="GHU14:GHU28"/>
    <mergeCell ref="GIC14:GIC28"/>
    <mergeCell ref="GIK14:GIK28"/>
    <mergeCell ref="GIS14:GIS28"/>
    <mergeCell ref="GJA14:GJA28"/>
    <mergeCell ref="GJI14:GJI28"/>
    <mergeCell ref="GFY14:GFY28"/>
    <mergeCell ref="GGG14:GGG28"/>
    <mergeCell ref="GGO14:GGO28"/>
    <mergeCell ref="GGW14:GGW28"/>
    <mergeCell ref="GHE14:GHE28"/>
    <mergeCell ref="GHM14:GHM28"/>
    <mergeCell ref="GEC14:GEC28"/>
    <mergeCell ref="GEK14:GEK28"/>
    <mergeCell ref="GES14:GES28"/>
    <mergeCell ref="GFA14:GFA28"/>
    <mergeCell ref="GFI14:GFI28"/>
    <mergeCell ref="GFQ14:GFQ28"/>
    <mergeCell ref="GCG14:GCG28"/>
    <mergeCell ref="GCO14:GCO28"/>
    <mergeCell ref="GCW14:GCW28"/>
    <mergeCell ref="GDE14:GDE28"/>
    <mergeCell ref="GDM14:GDM28"/>
    <mergeCell ref="GDU14:GDU28"/>
    <mergeCell ref="GAK14:GAK28"/>
    <mergeCell ref="GAS14:GAS28"/>
    <mergeCell ref="GBA14:GBA28"/>
    <mergeCell ref="GBI14:GBI28"/>
    <mergeCell ref="GBQ14:GBQ28"/>
    <mergeCell ref="GBY14:GBY28"/>
    <mergeCell ref="FYO14:FYO28"/>
    <mergeCell ref="FYW14:FYW28"/>
    <mergeCell ref="FZE14:FZE28"/>
    <mergeCell ref="FZM14:FZM28"/>
    <mergeCell ref="FZU14:FZU28"/>
    <mergeCell ref="GAC14:GAC28"/>
    <mergeCell ref="FWS14:FWS28"/>
    <mergeCell ref="FXA14:FXA28"/>
    <mergeCell ref="FXI14:FXI28"/>
    <mergeCell ref="FXQ14:FXQ28"/>
    <mergeCell ref="FXY14:FXY28"/>
    <mergeCell ref="FYG14:FYG28"/>
    <mergeCell ref="FUW14:FUW28"/>
    <mergeCell ref="FVE14:FVE28"/>
    <mergeCell ref="FVM14:FVM28"/>
    <mergeCell ref="FVU14:FVU28"/>
    <mergeCell ref="FWC14:FWC28"/>
    <mergeCell ref="FWK14:FWK28"/>
    <mergeCell ref="FTA14:FTA28"/>
    <mergeCell ref="FTI14:FTI28"/>
    <mergeCell ref="FTQ14:FTQ28"/>
    <mergeCell ref="FTY14:FTY28"/>
    <mergeCell ref="FUG14:FUG28"/>
    <mergeCell ref="FUO14:FUO28"/>
    <mergeCell ref="FRE14:FRE28"/>
    <mergeCell ref="FRM14:FRM28"/>
    <mergeCell ref="FRU14:FRU28"/>
    <mergeCell ref="FSC14:FSC28"/>
    <mergeCell ref="FSK14:FSK28"/>
    <mergeCell ref="FSS14:FSS28"/>
    <mergeCell ref="FPI14:FPI28"/>
    <mergeCell ref="FPQ14:FPQ28"/>
    <mergeCell ref="FPY14:FPY28"/>
    <mergeCell ref="FQG14:FQG28"/>
    <mergeCell ref="FQO14:FQO28"/>
    <mergeCell ref="FQW14:FQW28"/>
    <mergeCell ref="FNM14:FNM28"/>
    <mergeCell ref="FNU14:FNU28"/>
    <mergeCell ref="FOC14:FOC28"/>
    <mergeCell ref="FOK14:FOK28"/>
    <mergeCell ref="FOS14:FOS28"/>
    <mergeCell ref="FPA14:FPA28"/>
    <mergeCell ref="FLQ14:FLQ28"/>
    <mergeCell ref="FLY14:FLY28"/>
    <mergeCell ref="FMG14:FMG28"/>
    <mergeCell ref="FMO14:FMO28"/>
    <mergeCell ref="FMW14:FMW28"/>
    <mergeCell ref="FNE14:FNE28"/>
    <mergeCell ref="FJU14:FJU28"/>
    <mergeCell ref="FKC14:FKC28"/>
    <mergeCell ref="FKK14:FKK28"/>
    <mergeCell ref="FKS14:FKS28"/>
    <mergeCell ref="FLA14:FLA28"/>
    <mergeCell ref="FLI14:FLI28"/>
    <mergeCell ref="FHY14:FHY28"/>
    <mergeCell ref="FIG14:FIG28"/>
    <mergeCell ref="FIO14:FIO28"/>
    <mergeCell ref="FIW14:FIW28"/>
    <mergeCell ref="FJE14:FJE28"/>
    <mergeCell ref="FJM14:FJM28"/>
    <mergeCell ref="FGC14:FGC28"/>
    <mergeCell ref="FGK14:FGK28"/>
    <mergeCell ref="FGS14:FGS28"/>
    <mergeCell ref="FHA14:FHA28"/>
    <mergeCell ref="FHI14:FHI28"/>
    <mergeCell ref="FHQ14:FHQ28"/>
    <mergeCell ref="FEG14:FEG28"/>
    <mergeCell ref="FEO14:FEO28"/>
    <mergeCell ref="FEW14:FEW28"/>
    <mergeCell ref="FFE14:FFE28"/>
    <mergeCell ref="FFM14:FFM28"/>
    <mergeCell ref="FFU14:FFU28"/>
    <mergeCell ref="FCK14:FCK28"/>
    <mergeCell ref="FCS14:FCS28"/>
    <mergeCell ref="FDA14:FDA28"/>
    <mergeCell ref="FDI14:FDI28"/>
    <mergeCell ref="FDQ14:FDQ28"/>
    <mergeCell ref="FDY14:FDY28"/>
    <mergeCell ref="FAO14:FAO28"/>
    <mergeCell ref="FAW14:FAW28"/>
    <mergeCell ref="FBE14:FBE28"/>
    <mergeCell ref="FBM14:FBM28"/>
    <mergeCell ref="FBU14:FBU28"/>
    <mergeCell ref="FCC14:FCC28"/>
    <mergeCell ref="EYS14:EYS28"/>
    <mergeCell ref="EZA14:EZA28"/>
    <mergeCell ref="EZI14:EZI28"/>
    <mergeCell ref="EZQ14:EZQ28"/>
    <mergeCell ref="EZY14:EZY28"/>
    <mergeCell ref="FAG14:FAG28"/>
    <mergeCell ref="EWW14:EWW28"/>
    <mergeCell ref="EXE14:EXE28"/>
    <mergeCell ref="EXM14:EXM28"/>
    <mergeCell ref="EXU14:EXU28"/>
    <mergeCell ref="EYC14:EYC28"/>
    <mergeCell ref="EYK14:EYK28"/>
    <mergeCell ref="EVA14:EVA28"/>
    <mergeCell ref="EVI14:EVI28"/>
    <mergeCell ref="EVQ14:EVQ28"/>
    <mergeCell ref="EVY14:EVY28"/>
    <mergeCell ref="EWG14:EWG28"/>
    <mergeCell ref="EWO14:EWO28"/>
    <mergeCell ref="ETE14:ETE28"/>
    <mergeCell ref="ETM14:ETM28"/>
    <mergeCell ref="ETU14:ETU28"/>
    <mergeCell ref="EUC14:EUC28"/>
    <mergeCell ref="EUK14:EUK28"/>
    <mergeCell ref="EUS14:EUS28"/>
    <mergeCell ref="ERI14:ERI28"/>
    <mergeCell ref="ERQ14:ERQ28"/>
    <mergeCell ref="ERY14:ERY28"/>
    <mergeCell ref="ESG14:ESG28"/>
    <mergeCell ref="ESO14:ESO28"/>
    <mergeCell ref="ESW14:ESW28"/>
    <mergeCell ref="EPM14:EPM28"/>
    <mergeCell ref="EPU14:EPU28"/>
    <mergeCell ref="EQC14:EQC28"/>
    <mergeCell ref="EQK14:EQK28"/>
    <mergeCell ref="EQS14:EQS28"/>
    <mergeCell ref="ERA14:ERA28"/>
    <mergeCell ref="ENQ14:ENQ28"/>
    <mergeCell ref="ENY14:ENY28"/>
    <mergeCell ref="EOG14:EOG28"/>
    <mergeCell ref="EOO14:EOO28"/>
    <mergeCell ref="EOW14:EOW28"/>
    <mergeCell ref="EPE14:EPE28"/>
    <mergeCell ref="ELU14:ELU28"/>
    <mergeCell ref="EMC14:EMC28"/>
    <mergeCell ref="EMK14:EMK28"/>
    <mergeCell ref="EMS14:EMS28"/>
    <mergeCell ref="ENA14:ENA28"/>
    <mergeCell ref="ENI14:ENI28"/>
    <mergeCell ref="EJY14:EJY28"/>
    <mergeCell ref="EKG14:EKG28"/>
    <mergeCell ref="EKO14:EKO28"/>
    <mergeCell ref="EKW14:EKW28"/>
    <mergeCell ref="ELE14:ELE28"/>
    <mergeCell ref="ELM14:ELM28"/>
    <mergeCell ref="EIC14:EIC28"/>
    <mergeCell ref="EIK14:EIK28"/>
    <mergeCell ref="EIS14:EIS28"/>
    <mergeCell ref="EJA14:EJA28"/>
    <mergeCell ref="EJI14:EJI28"/>
    <mergeCell ref="EJQ14:EJQ28"/>
    <mergeCell ref="EGG14:EGG28"/>
    <mergeCell ref="EGO14:EGO28"/>
    <mergeCell ref="EGW14:EGW28"/>
    <mergeCell ref="EHE14:EHE28"/>
    <mergeCell ref="EHM14:EHM28"/>
    <mergeCell ref="EHU14:EHU28"/>
    <mergeCell ref="EEK14:EEK28"/>
    <mergeCell ref="EES14:EES28"/>
    <mergeCell ref="EFA14:EFA28"/>
    <mergeCell ref="EFI14:EFI28"/>
    <mergeCell ref="EFQ14:EFQ28"/>
    <mergeCell ref="EFY14:EFY28"/>
    <mergeCell ref="ECO14:ECO28"/>
    <mergeCell ref="ECW14:ECW28"/>
    <mergeCell ref="EDE14:EDE28"/>
    <mergeCell ref="EDM14:EDM28"/>
    <mergeCell ref="EDU14:EDU28"/>
    <mergeCell ref="EEC14:EEC28"/>
    <mergeCell ref="EAS14:EAS28"/>
    <mergeCell ref="EBA14:EBA28"/>
    <mergeCell ref="EBI14:EBI28"/>
    <mergeCell ref="EBQ14:EBQ28"/>
    <mergeCell ref="EBY14:EBY28"/>
    <mergeCell ref="ECG14:ECG28"/>
    <mergeCell ref="DYW14:DYW28"/>
    <mergeCell ref="DZE14:DZE28"/>
    <mergeCell ref="DZM14:DZM28"/>
    <mergeCell ref="DZU14:DZU28"/>
    <mergeCell ref="EAC14:EAC28"/>
    <mergeCell ref="EAK14:EAK28"/>
    <mergeCell ref="DXA14:DXA28"/>
    <mergeCell ref="DXI14:DXI28"/>
    <mergeCell ref="DXQ14:DXQ28"/>
    <mergeCell ref="DXY14:DXY28"/>
    <mergeCell ref="DYG14:DYG28"/>
    <mergeCell ref="DYO14:DYO28"/>
    <mergeCell ref="DVE14:DVE28"/>
    <mergeCell ref="DVM14:DVM28"/>
    <mergeCell ref="DVU14:DVU28"/>
    <mergeCell ref="DWC14:DWC28"/>
    <mergeCell ref="DWK14:DWK28"/>
    <mergeCell ref="DWS14:DWS28"/>
    <mergeCell ref="DTI14:DTI28"/>
    <mergeCell ref="DTQ14:DTQ28"/>
    <mergeCell ref="DTY14:DTY28"/>
    <mergeCell ref="DUG14:DUG28"/>
    <mergeCell ref="DUO14:DUO28"/>
    <mergeCell ref="DUW14:DUW28"/>
    <mergeCell ref="DRM14:DRM28"/>
    <mergeCell ref="DRU14:DRU28"/>
    <mergeCell ref="DSC14:DSC28"/>
    <mergeCell ref="DSK14:DSK28"/>
    <mergeCell ref="DSS14:DSS28"/>
    <mergeCell ref="DTA14:DTA28"/>
    <mergeCell ref="DPQ14:DPQ28"/>
    <mergeCell ref="DPY14:DPY28"/>
    <mergeCell ref="DQG14:DQG28"/>
    <mergeCell ref="DQO14:DQO28"/>
    <mergeCell ref="DQW14:DQW28"/>
    <mergeCell ref="DRE14:DRE28"/>
    <mergeCell ref="DNU14:DNU28"/>
    <mergeCell ref="DOC14:DOC28"/>
    <mergeCell ref="DOK14:DOK28"/>
    <mergeCell ref="DOS14:DOS28"/>
    <mergeCell ref="DPA14:DPA28"/>
    <mergeCell ref="DPI14:DPI28"/>
    <mergeCell ref="DLY14:DLY28"/>
    <mergeCell ref="DMG14:DMG28"/>
    <mergeCell ref="DMO14:DMO28"/>
    <mergeCell ref="DMW14:DMW28"/>
    <mergeCell ref="DNE14:DNE28"/>
    <mergeCell ref="DNM14:DNM28"/>
    <mergeCell ref="DKC14:DKC28"/>
    <mergeCell ref="DKK14:DKK28"/>
    <mergeCell ref="DKS14:DKS28"/>
    <mergeCell ref="DLA14:DLA28"/>
    <mergeCell ref="DLI14:DLI28"/>
    <mergeCell ref="DLQ14:DLQ28"/>
    <mergeCell ref="DIG14:DIG28"/>
    <mergeCell ref="DIO14:DIO28"/>
    <mergeCell ref="DIW14:DIW28"/>
    <mergeCell ref="DJE14:DJE28"/>
    <mergeCell ref="DJM14:DJM28"/>
    <mergeCell ref="DJU14:DJU28"/>
    <mergeCell ref="DGK14:DGK28"/>
    <mergeCell ref="DGS14:DGS28"/>
    <mergeCell ref="DHA14:DHA28"/>
    <mergeCell ref="DHI14:DHI28"/>
    <mergeCell ref="DHQ14:DHQ28"/>
    <mergeCell ref="DHY14:DHY28"/>
    <mergeCell ref="DEO14:DEO28"/>
    <mergeCell ref="DEW14:DEW28"/>
    <mergeCell ref="DFE14:DFE28"/>
    <mergeCell ref="DFM14:DFM28"/>
    <mergeCell ref="DFU14:DFU28"/>
    <mergeCell ref="DGC14:DGC28"/>
    <mergeCell ref="DCS14:DCS28"/>
    <mergeCell ref="DDA14:DDA28"/>
    <mergeCell ref="DDI14:DDI28"/>
    <mergeCell ref="DDQ14:DDQ28"/>
    <mergeCell ref="DDY14:DDY28"/>
    <mergeCell ref="DEG14:DEG28"/>
    <mergeCell ref="DAW14:DAW28"/>
    <mergeCell ref="DBE14:DBE28"/>
    <mergeCell ref="DBM14:DBM28"/>
    <mergeCell ref="DBU14:DBU28"/>
    <mergeCell ref="DCC14:DCC28"/>
    <mergeCell ref="DCK14:DCK28"/>
    <mergeCell ref="CZA14:CZA28"/>
    <mergeCell ref="CZI14:CZI28"/>
    <mergeCell ref="CZQ14:CZQ28"/>
    <mergeCell ref="CZY14:CZY28"/>
    <mergeCell ref="DAG14:DAG28"/>
    <mergeCell ref="DAO14:DAO28"/>
    <mergeCell ref="CXE14:CXE28"/>
    <mergeCell ref="CXM14:CXM28"/>
    <mergeCell ref="CXU14:CXU28"/>
    <mergeCell ref="CYC14:CYC28"/>
    <mergeCell ref="CYK14:CYK28"/>
    <mergeCell ref="CYS14:CYS28"/>
    <mergeCell ref="CVI14:CVI28"/>
    <mergeCell ref="CVQ14:CVQ28"/>
    <mergeCell ref="CVY14:CVY28"/>
    <mergeCell ref="CWG14:CWG28"/>
    <mergeCell ref="CWO14:CWO28"/>
    <mergeCell ref="CWW14:CWW28"/>
    <mergeCell ref="CTM14:CTM28"/>
    <mergeCell ref="CTU14:CTU28"/>
    <mergeCell ref="CUC14:CUC28"/>
    <mergeCell ref="CUK14:CUK28"/>
    <mergeCell ref="CUS14:CUS28"/>
    <mergeCell ref="CVA14:CVA28"/>
    <mergeCell ref="CRQ14:CRQ28"/>
    <mergeCell ref="CRY14:CRY28"/>
    <mergeCell ref="CSG14:CSG28"/>
    <mergeCell ref="CSO14:CSO28"/>
    <mergeCell ref="CSW14:CSW28"/>
    <mergeCell ref="CTE14:CTE28"/>
    <mergeCell ref="CPU14:CPU28"/>
    <mergeCell ref="CQC14:CQC28"/>
    <mergeCell ref="CQK14:CQK28"/>
    <mergeCell ref="CQS14:CQS28"/>
    <mergeCell ref="CRA14:CRA28"/>
    <mergeCell ref="CRI14:CRI28"/>
    <mergeCell ref="CNY14:CNY28"/>
    <mergeCell ref="COG14:COG28"/>
    <mergeCell ref="COO14:COO28"/>
    <mergeCell ref="COW14:COW28"/>
    <mergeCell ref="CPE14:CPE28"/>
    <mergeCell ref="CPM14:CPM28"/>
    <mergeCell ref="CMC14:CMC28"/>
    <mergeCell ref="CMK14:CMK28"/>
    <mergeCell ref="CMS14:CMS28"/>
    <mergeCell ref="CNA14:CNA28"/>
    <mergeCell ref="CNI14:CNI28"/>
    <mergeCell ref="CNQ14:CNQ28"/>
    <mergeCell ref="CKG14:CKG28"/>
    <mergeCell ref="CKO14:CKO28"/>
    <mergeCell ref="CKW14:CKW28"/>
    <mergeCell ref="CLE14:CLE28"/>
    <mergeCell ref="CLM14:CLM28"/>
    <mergeCell ref="CLU14:CLU28"/>
    <mergeCell ref="CIK14:CIK28"/>
    <mergeCell ref="CIS14:CIS28"/>
    <mergeCell ref="CJA14:CJA28"/>
    <mergeCell ref="CJI14:CJI28"/>
    <mergeCell ref="CJQ14:CJQ28"/>
    <mergeCell ref="CJY14:CJY28"/>
    <mergeCell ref="CGO14:CGO28"/>
    <mergeCell ref="CGW14:CGW28"/>
    <mergeCell ref="CHE14:CHE28"/>
    <mergeCell ref="CHM14:CHM28"/>
    <mergeCell ref="CHU14:CHU28"/>
    <mergeCell ref="CIC14:CIC28"/>
    <mergeCell ref="CES14:CES28"/>
    <mergeCell ref="CFA14:CFA28"/>
    <mergeCell ref="CFI14:CFI28"/>
    <mergeCell ref="CFQ14:CFQ28"/>
    <mergeCell ref="CFY14:CFY28"/>
    <mergeCell ref="CGG14:CGG28"/>
    <mergeCell ref="CCW14:CCW28"/>
    <mergeCell ref="CDE14:CDE28"/>
    <mergeCell ref="CDM14:CDM28"/>
    <mergeCell ref="CDU14:CDU28"/>
    <mergeCell ref="CEC14:CEC28"/>
    <mergeCell ref="CEK14:CEK28"/>
    <mergeCell ref="CBA14:CBA28"/>
    <mergeCell ref="CBI14:CBI28"/>
    <mergeCell ref="CBQ14:CBQ28"/>
    <mergeCell ref="CBY14:CBY28"/>
    <mergeCell ref="CCG14:CCG28"/>
    <mergeCell ref="CCO14:CCO28"/>
    <mergeCell ref="BZE14:BZE28"/>
    <mergeCell ref="BZM14:BZM28"/>
    <mergeCell ref="BZU14:BZU28"/>
    <mergeCell ref="CAC14:CAC28"/>
    <mergeCell ref="CAK14:CAK28"/>
    <mergeCell ref="CAS14:CAS28"/>
    <mergeCell ref="BXI14:BXI28"/>
    <mergeCell ref="BXQ14:BXQ28"/>
    <mergeCell ref="BXY14:BXY28"/>
    <mergeCell ref="BYG14:BYG28"/>
    <mergeCell ref="BYO14:BYO28"/>
    <mergeCell ref="BYW14:BYW28"/>
    <mergeCell ref="BVM14:BVM28"/>
    <mergeCell ref="BVU14:BVU28"/>
    <mergeCell ref="BWC14:BWC28"/>
    <mergeCell ref="BWK14:BWK28"/>
    <mergeCell ref="BWS14:BWS28"/>
    <mergeCell ref="BXA14:BXA28"/>
    <mergeCell ref="BTQ14:BTQ28"/>
    <mergeCell ref="BTY14:BTY28"/>
    <mergeCell ref="BUG14:BUG28"/>
    <mergeCell ref="BUO14:BUO28"/>
    <mergeCell ref="BUW14:BUW28"/>
    <mergeCell ref="BVE14:BVE28"/>
    <mergeCell ref="BRU14:BRU28"/>
    <mergeCell ref="BSC14:BSC28"/>
    <mergeCell ref="BSK14:BSK28"/>
    <mergeCell ref="BSS14:BSS28"/>
    <mergeCell ref="BTA14:BTA28"/>
    <mergeCell ref="BTI14:BTI28"/>
    <mergeCell ref="BPY14:BPY28"/>
    <mergeCell ref="BQG14:BQG28"/>
    <mergeCell ref="BQO14:BQO28"/>
    <mergeCell ref="BQW14:BQW28"/>
    <mergeCell ref="BRE14:BRE28"/>
    <mergeCell ref="BRM14:BRM28"/>
    <mergeCell ref="BOC14:BOC28"/>
    <mergeCell ref="BOK14:BOK28"/>
    <mergeCell ref="BOS14:BOS28"/>
    <mergeCell ref="BPA14:BPA28"/>
    <mergeCell ref="BPI14:BPI28"/>
    <mergeCell ref="BPQ14:BPQ28"/>
    <mergeCell ref="BMG14:BMG28"/>
    <mergeCell ref="BMO14:BMO28"/>
    <mergeCell ref="BMW14:BMW28"/>
    <mergeCell ref="BNE14:BNE28"/>
    <mergeCell ref="BNM14:BNM28"/>
    <mergeCell ref="BNU14:BNU28"/>
    <mergeCell ref="BKK14:BKK28"/>
    <mergeCell ref="BKS14:BKS28"/>
    <mergeCell ref="BLA14:BLA28"/>
    <mergeCell ref="BLI14:BLI28"/>
    <mergeCell ref="BLQ14:BLQ28"/>
    <mergeCell ref="BLY14:BLY28"/>
    <mergeCell ref="BIO14:BIO28"/>
    <mergeCell ref="BIW14:BIW28"/>
    <mergeCell ref="BJE14:BJE28"/>
    <mergeCell ref="BJM14:BJM28"/>
    <mergeCell ref="BJU14:BJU28"/>
    <mergeCell ref="BKC14:BKC28"/>
    <mergeCell ref="BGS14:BGS28"/>
    <mergeCell ref="BHA14:BHA28"/>
    <mergeCell ref="BHI14:BHI28"/>
    <mergeCell ref="BHQ14:BHQ28"/>
    <mergeCell ref="BHY14:BHY28"/>
    <mergeCell ref="BIG14:BIG28"/>
    <mergeCell ref="BEW14:BEW28"/>
    <mergeCell ref="BFE14:BFE28"/>
    <mergeCell ref="BFM14:BFM28"/>
    <mergeCell ref="BFU14:BFU28"/>
    <mergeCell ref="BGC14:BGC28"/>
    <mergeCell ref="BGK14:BGK28"/>
    <mergeCell ref="BDA14:BDA28"/>
    <mergeCell ref="BDI14:BDI28"/>
    <mergeCell ref="BDQ14:BDQ28"/>
    <mergeCell ref="BDY14:BDY28"/>
    <mergeCell ref="BEG14:BEG28"/>
    <mergeCell ref="BEO14:BEO28"/>
    <mergeCell ref="BBE14:BBE28"/>
    <mergeCell ref="BBM14:BBM28"/>
    <mergeCell ref="BBU14:BBU28"/>
    <mergeCell ref="BCC14:BCC28"/>
    <mergeCell ref="BCK14:BCK28"/>
    <mergeCell ref="BCS14:BCS28"/>
    <mergeCell ref="AZI14:AZI28"/>
    <mergeCell ref="AZQ14:AZQ28"/>
    <mergeCell ref="AZY14:AZY28"/>
    <mergeCell ref="BAG14:BAG28"/>
    <mergeCell ref="BAO14:BAO28"/>
    <mergeCell ref="BAW14:BAW28"/>
    <mergeCell ref="AXM14:AXM28"/>
    <mergeCell ref="AXU14:AXU28"/>
    <mergeCell ref="AYC14:AYC28"/>
    <mergeCell ref="AYK14:AYK28"/>
    <mergeCell ref="AYS14:AYS28"/>
    <mergeCell ref="AZA14:AZA28"/>
    <mergeCell ref="AVQ14:AVQ28"/>
    <mergeCell ref="AVY14:AVY28"/>
    <mergeCell ref="AWG14:AWG28"/>
    <mergeCell ref="AWO14:AWO28"/>
    <mergeCell ref="AWW14:AWW28"/>
    <mergeCell ref="AXE14:AXE28"/>
    <mergeCell ref="ATU14:ATU28"/>
    <mergeCell ref="AUC14:AUC28"/>
    <mergeCell ref="AUK14:AUK28"/>
    <mergeCell ref="AUS14:AUS28"/>
    <mergeCell ref="AVA14:AVA28"/>
    <mergeCell ref="AVI14:AVI28"/>
    <mergeCell ref="ARY14:ARY28"/>
    <mergeCell ref="ASG14:ASG28"/>
    <mergeCell ref="ASO14:ASO28"/>
    <mergeCell ref="ASW14:ASW28"/>
    <mergeCell ref="ATE14:ATE28"/>
    <mergeCell ref="ATM14:ATM28"/>
    <mergeCell ref="AQC14:AQC28"/>
    <mergeCell ref="AQK14:AQK28"/>
    <mergeCell ref="AQS14:AQS28"/>
    <mergeCell ref="ARA14:ARA28"/>
    <mergeCell ref="ARI14:ARI28"/>
    <mergeCell ref="ARQ14:ARQ28"/>
    <mergeCell ref="AOG14:AOG28"/>
    <mergeCell ref="AOO14:AOO28"/>
    <mergeCell ref="AOW14:AOW28"/>
    <mergeCell ref="APE14:APE28"/>
    <mergeCell ref="APM14:APM28"/>
    <mergeCell ref="APU14:APU28"/>
    <mergeCell ref="AMK14:AMK28"/>
    <mergeCell ref="AMS14:AMS28"/>
    <mergeCell ref="ANA14:ANA28"/>
    <mergeCell ref="ANI14:ANI28"/>
    <mergeCell ref="ANQ14:ANQ28"/>
    <mergeCell ref="ANY14:ANY28"/>
    <mergeCell ref="AKO14:AKO28"/>
    <mergeCell ref="AKW14:AKW28"/>
    <mergeCell ref="ALE14:ALE28"/>
    <mergeCell ref="ALM14:ALM28"/>
    <mergeCell ref="ALU14:ALU28"/>
    <mergeCell ref="AMC14:AMC28"/>
    <mergeCell ref="AIS14:AIS28"/>
    <mergeCell ref="AJA14:AJA28"/>
    <mergeCell ref="AJI14:AJI28"/>
    <mergeCell ref="AJQ14:AJQ28"/>
    <mergeCell ref="AJY14:AJY28"/>
    <mergeCell ref="AKG14:AKG28"/>
    <mergeCell ref="AGW14:AGW28"/>
    <mergeCell ref="AHE14:AHE28"/>
    <mergeCell ref="AHM14:AHM28"/>
    <mergeCell ref="AHU14:AHU28"/>
    <mergeCell ref="AIC14:AIC28"/>
    <mergeCell ref="AIK14:AIK28"/>
    <mergeCell ref="AFA14:AFA28"/>
    <mergeCell ref="AFI14:AFI28"/>
    <mergeCell ref="AFQ14:AFQ28"/>
    <mergeCell ref="AFY14:AFY28"/>
    <mergeCell ref="AGG14:AGG28"/>
    <mergeCell ref="AGO14:AGO28"/>
    <mergeCell ref="ADE14:ADE28"/>
    <mergeCell ref="ADM14:ADM28"/>
    <mergeCell ref="ADU14:ADU28"/>
    <mergeCell ref="AEC14:AEC28"/>
    <mergeCell ref="AEK14:AEK28"/>
    <mergeCell ref="AES14:AES28"/>
    <mergeCell ref="ABI14:ABI28"/>
    <mergeCell ref="ABQ14:ABQ28"/>
    <mergeCell ref="ABY14:ABY28"/>
    <mergeCell ref="ACG14:ACG28"/>
    <mergeCell ref="ACO14:ACO28"/>
    <mergeCell ref="ACW14:ACW28"/>
    <mergeCell ref="ZM14:ZM28"/>
    <mergeCell ref="ZU14:ZU28"/>
    <mergeCell ref="AAC14:AAC28"/>
    <mergeCell ref="AAK14:AAK28"/>
    <mergeCell ref="AAS14:AAS28"/>
    <mergeCell ref="ABA14:ABA28"/>
    <mergeCell ref="XQ14:XQ28"/>
    <mergeCell ref="XY14:XY28"/>
    <mergeCell ref="YG14:YG28"/>
    <mergeCell ref="YO14:YO28"/>
    <mergeCell ref="YW14:YW28"/>
    <mergeCell ref="ZE14:ZE28"/>
    <mergeCell ref="VU14:VU28"/>
    <mergeCell ref="WC14:WC28"/>
    <mergeCell ref="WK14:WK28"/>
    <mergeCell ref="WS14:WS28"/>
    <mergeCell ref="XA14:XA28"/>
    <mergeCell ref="XI14:XI28"/>
    <mergeCell ref="TY14:TY28"/>
    <mergeCell ref="UG14:UG28"/>
    <mergeCell ref="UO14:UO28"/>
    <mergeCell ref="UW14:UW28"/>
    <mergeCell ref="VE14:VE28"/>
    <mergeCell ref="VM14:VM28"/>
    <mergeCell ref="SC14:SC28"/>
    <mergeCell ref="SK14:SK28"/>
    <mergeCell ref="SS14:SS28"/>
    <mergeCell ref="TA14:TA28"/>
    <mergeCell ref="TI14:TI28"/>
    <mergeCell ref="TQ14:TQ28"/>
    <mergeCell ref="QG14:QG28"/>
    <mergeCell ref="QO14:QO28"/>
    <mergeCell ref="QW14:QW28"/>
    <mergeCell ref="RE14:RE28"/>
    <mergeCell ref="RM14:RM28"/>
    <mergeCell ref="RU14:RU28"/>
    <mergeCell ref="FM14:FM28"/>
    <mergeCell ref="FU14:FU28"/>
    <mergeCell ref="GC14:GC28"/>
    <mergeCell ref="OK14:OK28"/>
    <mergeCell ref="OS14:OS28"/>
    <mergeCell ref="PA14:PA28"/>
    <mergeCell ref="PI14:PI28"/>
    <mergeCell ref="PQ14:PQ28"/>
    <mergeCell ref="PY14:PY28"/>
    <mergeCell ref="MO14:MO28"/>
    <mergeCell ref="MW14:MW28"/>
    <mergeCell ref="NE14:NE28"/>
    <mergeCell ref="NM14:NM28"/>
    <mergeCell ref="NU14:NU28"/>
    <mergeCell ref="OC14:OC28"/>
    <mergeCell ref="KS14:KS28"/>
    <mergeCell ref="LA14:LA28"/>
    <mergeCell ref="LI14:LI28"/>
    <mergeCell ref="LQ14:LQ28"/>
    <mergeCell ref="LY14:LY28"/>
    <mergeCell ref="C33:C34"/>
    <mergeCell ref="F33:F34"/>
    <mergeCell ref="C44:C45"/>
    <mergeCell ref="A44:A45"/>
    <mergeCell ref="IW14:IW28"/>
    <mergeCell ref="JE14:JE28"/>
    <mergeCell ref="JM14:JM28"/>
    <mergeCell ref="JU14:JU28"/>
    <mergeCell ref="KC14:KC28"/>
    <mergeCell ref="G23:G24"/>
    <mergeCell ref="BM14:BM28"/>
    <mergeCell ref="K29:K30"/>
    <mergeCell ref="KK14:KK28"/>
    <mergeCell ref="HA14:HA28"/>
    <mergeCell ref="HI14:HI28"/>
    <mergeCell ref="HQ14:HQ28"/>
    <mergeCell ref="HY14:HY28"/>
    <mergeCell ref="IG14:IG28"/>
    <mergeCell ref="IO14:IO28"/>
    <mergeCell ref="GK14:GK28"/>
    <mergeCell ref="GS14:GS28"/>
    <mergeCell ref="DI14:DI28"/>
    <mergeCell ref="DQ14:DQ28"/>
    <mergeCell ref="DY14:DY28"/>
    <mergeCell ref="EG14:EG28"/>
    <mergeCell ref="EO14:EO28"/>
    <mergeCell ref="EW14:EW28"/>
    <mergeCell ref="FE14:FE28"/>
    <mergeCell ref="A18:E18"/>
    <mergeCell ref="A28:E28"/>
    <mergeCell ref="A31:E31"/>
    <mergeCell ref="A32:E32"/>
    <mergeCell ref="CK14:CK28"/>
    <mergeCell ref="CS14:CS28"/>
    <mergeCell ref="DA14:DA28"/>
    <mergeCell ref="Q14:Q28"/>
    <mergeCell ref="Y14:Y28"/>
    <mergeCell ref="AG14:AG28"/>
    <mergeCell ref="AO14:AO28"/>
    <mergeCell ref="AW14:AW28"/>
    <mergeCell ref="BE14:BE28"/>
    <mergeCell ref="J44:J45"/>
    <mergeCell ref="K44:K45"/>
    <mergeCell ref="F19:F20"/>
    <mergeCell ref="I19:I20"/>
    <mergeCell ref="F23:F24"/>
    <mergeCell ref="I23:I24"/>
    <mergeCell ref="H44:H45"/>
    <mergeCell ref="MG14:MG28"/>
    <mergeCell ref="A8:A9"/>
    <mergeCell ref="A10:A14"/>
    <mergeCell ref="A19:A24"/>
    <mergeCell ref="A6:K6"/>
    <mergeCell ref="K8:K9"/>
    <mergeCell ref="BU14:BU28"/>
    <mergeCell ref="CC14:CC28"/>
    <mergeCell ref="K46:K47"/>
    <mergeCell ref="G46:G47"/>
    <mergeCell ref="B46:B47"/>
    <mergeCell ref="C46:C47"/>
    <mergeCell ref="D46:D47"/>
    <mergeCell ref="D44:D45"/>
    <mergeCell ref="E44:E45"/>
    <mergeCell ref="F44:F45"/>
    <mergeCell ref="G44:G45"/>
    <mergeCell ref="I44:I45"/>
    <mergeCell ref="K10:K14"/>
    <mergeCell ref="A33:A34"/>
    <mergeCell ref="G19:G20"/>
    <mergeCell ref="F46:F47"/>
    <mergeCell ref="I46:I47"/>
    <mergeCell ref="J46:J47"/>
    <mergeCell ref="B33:B34"/>
    <mergeCell ref="G33:G34"/>
    <mergeCell ref="H33:H34"/>
    <mergeCell ref="B44:B45"/>
    <mergeCell ref="K33:K34"/>
    <mergeCell ref="J33:J34"/>
    <mergeCell ref="I33:I34"/>
    <mergeCell ref="E33:E34"/>
    <mergeCell ref="D33:D34"/>
    <mergeCell ref="B98:K99"/>
    <mergeCell ref="B101:E108"/>
    <mergeCell ref="A46:A47"/>
    <mergeCell ref="A77:A78"/>
    <mergeCell ref="C77:C78"/>
    <mergeCell ref="E77:E78"/>
    <mergeCell ref="J77:J78"/>
    <mergeCell ref="I77:I78"/>
    <mergeCell ref="B2:K2"/>
    <mergeCell ref="B19:B22"/>
    <mergeCell ref="B23:B26"/>
    <mergeCell ref="C10:C14"/>
    <mergeCell ref="D10:D14"/>
    <mergeCell ref="E10:E14"/>
    <mergeCell ref="J10:J14"/>
    <mergeCell ref="I10:I14"/>
    <mergeCell ref="J8:J9"/>
    <mergeCell ref="J19:J24"/>
    <mergeCell ref="I8:I9"/>
    <mergeCell ref="D19:D24"/>
    <mergeCell ref="D8:D9"/>
    <mergeCell ref="E8:E9"/>
    <mergeCell ref="C8:C9"/>
    <mergeCell ref="K19:K24"/>
    <mergeCell ref="E19:E24"/>
    <mergeCell ref="C19:C24"/>
    <mergeCell ref="B3:K3"/>
    <mergeCell ref="A5:K5"/>
    <mergeCell ref="A7:K7"/>
    <mergeCell ref="H19:H24"/>
    <mergeCell ref="H8:H9"/>
    <mergeCell ref="H10:H14"/>
  </mergeCells>
  <printOptions horizontalCentered="1" verticalCentered="1"/>
  <pageMargins left="0.31496062992125984" right="0.31496062992125984" top="0.35433070866141736" bottom="0.35433070866141736" header="0.31496062992125984" footer="0.31496062992125984"/>
  <pageSetup paperSize="9" scale="42" fitToHeight="0" orientation="landscape" copies="2" r:id="rId8"/>
  <headerFooter>
    <oddFooter>Strona &amp;P z &amp;N</oddFooter>
  </headerFooter>
  <rowBreaks count="6" manualBreakCount="6">
    <brk id="14" max="11" man="1"/>
    <brk id="30" max="11" man="1"/>
    <brk id="42" max="11" man="1"/>
    <brk id="63" max="11" man="1"/>
    <brk id="71" max="11" man="1"/>
    <brk id="81" max="11" man="1"/>
  </rowBreaks>
  <drawing r:id="rId9"/>
</worksheet>
</file>

<file path=xl/worksheets/sheet4.xml><?xml version="1.0" encoding="utf-8"?>
<worksheet xmlns="http://schemas.openxmlformats.org/spreadsheetml/2006/main" xmlns:r="http://schemas.openxmlformats.org/officeDocument/2006/relationships">
  <dimension ref="A1:XEW595"/>
  <sheetViews>
    <sheetView topLeftCell="A7" zoomScale="55" zoomScaleNormal="55" zoomScalePageLayoutView="60" workbookViewId="0">
      <selection activeCell="C70" sqref="C70"/>
    </sheetView>
  </sheetViews>
  <sheetFormatPr defaultColWidth="9" defaultRowHeight="15"/>
  <cols>
    <col min="1" max="1" width="7.5" style="210" customWidth="1"/>
    <col min="2" max="2" width="19.625" style="240" customWidth="1"/>
    <col min="3" max="3" width="38.375" style="242" customWidth="1"/>
    <col min="4" max="4" width="38.125" style="233" customWidth="1"/>
    <col min="5" max="5" width="79" style="233" customWidth="1"/>
    <col min="6" max="6" width="19.5" style="241" customWidth="1"/>
    <col min="7" max="7" width="18.375" style="234" customWidth="1"/>
    <col min="8" max="8" width="15.875" style="235" customWidth="1"/>
    <col min="9" max="9" width="9.75" style="242" customWidth="1"/>
    <col min="10" max="10" width="16.375" style="242" customWidth="1"/>
    <col min="11" max="11" width="28.75" style="240" customWidth="1"/>
    <col min="12" max="12" width="25.5" style="242" hidden="1" customWidth="1"/>
    <col min="13" max="13" width="16" style="242" hidden="1" customWidth="1"/>
    <col min="14" max="15" width="15.625" style="211" hidden="1" customWidth="1"/>
    <col min="16" max="16" width="10.875" style="242" hidden="1" customWidth="1"/>
    <col min="17" max="20" width="12.125" style="242" hidden="1" customWidth="1"/>
    <col min="21" max="21" width="12.125" style="242" bestFit="1" customWidth="1"/>
    <col min="22" max="22" width="14.5" style="242" bestFit="1" customWidth="1"/>
    <col min="23" max="23" width="18.125" style="242" customWidth="1"/>
    <col min="24" max="24" width="9" style="242"/>
    <col min="25" max="25" width="16" style="242" bestFit="1" customWidth="1"/>
    <col min="26" max="16384" width="9" style="242"/>
  </cols>
  <sheetData>
    <row r="1" spans="1:1017 1025:2041 2049:3065 3073:4089 4097:5113 5121:6137 6145:7161 7169:8185 8193:9209 9217:10233 10241:11257 11265:12281 12289:13305 13313:14329 14337:15353 15361:16377" ht="166.5" customHeight="1">
      <c r="A1" s="451"/>
      <c r="B1" s="452"/>
      <c r="C1" s="452"/>
      <c r="D1" s="452"/>
      <c r="E1" s="452"/>
      <c r="F1" s="452"/>
      <c r="G1" s="452"/>
      <c r="H1" s="452"/>
      <c r="I1" s="452"/>
      <c r="J1" s="452"/>
      <c r="K1" s="453"/>
    </row>
    <row r="2" spans="1:1017 1025:2041 2049:3065 3073:4089 4097:5113 5121:6137 6145:7161 7169:8185 8193:9209 9217:10233 10241:11257 11265:12281 12289:13305 13313:14329 14337:15353 15361:16377" s="195" customFormat="1" ht="23.25" customHeight="1">
      <c r="A2" s="460" t="s">
        <v>1002</v>
      </c>
      <c r="B2" s="461"/>
      <c r="C2" s="461"/>
      <c r="D2" s="461"/>
      <c r="E2" s="461"/>
      <c r="F2" s="461"/>
      <c r="G2" s="461"/>
      <c r="H2" s="461"/>
      <c r="I2" s="461"/>
      <c r="J2" s="462"/>
      <c r="K2" s="297">
        <v>4.3436000000000003</v>
      </c>
      <c r="N2" s="196"/>
      <c r="O2" s="196"/>
    </row>
    <row r="3" spans="1:1017 1025:2041 2049:3065 3073:4089 4097:5113 5121:6137 6145:7161 7169:8185 8193:9209 9217:10233 10241:11257 11265:12281 12289:13305 13313:14329 14337:15353 15361:16377" ht="15.75" thickBot="1">
      <c r="A3" s="197"/>
      <c r="B3" s="470" t="s">
        <v>330</v>
      </c>
      <c r="C3" s="470"/>
      <c r="D3" s="470"/>
      <c r="E3" s="470"/>
      <c r="F3" s="471"/>
      <c r="G3" s="470"/>
      <c r="H3" s="470"/>
      <c r="I3" s="470"/>
      <c r="J3" s="470"/>
      <c r="K3" s="472"/>
      <c r="L3" s="162"/>
    </row>
    <row r="4" spans="1:1017 1025:2041 2049:3065 3073:4089 4097:5113 5121:6137 6145:7161 7169:8185 8193:9209 9217:10233 10241:11257 11265:12281 12289:13305 13313:14329 14337:15353 15361:16377" ht="41.25" customHeight="1">
      <c r="A4" s="198"/>
      <c r="B4" s="454" t="s">
        <v>409</v>
      </c>
      <c r="C4" s="454"/>
      <c r="D4" s="454"/>
      <c r="E4" s="454"/>
      <c r="F4" s="455"/>
      <c r="G4" s="454"/>
      <c r="H4" s="454"/>
      <c r="I4" s="454"/>
      <c r="J4" s="454"/>
      <c r="K4" s="456"/>
      <c r="L4" s="152"/>
      <c r="M4" s="212"/>
      <c r="N4" s="213"/>
      <c r="O4" s="213"/>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c r="BC4" s="212"/>
      <c r="BD4" s="212"/>
      <c r="BE4" s="212"/>
      <c r="BF4" s="212"/>
      <c r="BG4" s="212"/>
      <c r="BH4" s="212"/>
      <c r="BI4" s="212"/>
      <c r="BJ4" s="212"/>
      <c r="BK4" s="212"/>
      <c r="BL4" s="212"/>
      <c r="BM4" s="212"/>
      <c r="BN4" s="212"/>
      <c r="BO4" s="212"/>
      <c r="BP4" s="212"/>
      <c r="BQ4" s="212"/>
      <c r="BR4" s="212"/>
      <c r="BS4" s="212"/>
      <c r="BT4" s="212"/>
      <c r="BU4" s="212"/>
      <c r="BV4" s="212"/>
      <c r="BW4" s="212"/>
      <c r="BX4" s="212"/>
      <c r="BY4" s="212"/>
      <c r="BZ4" s="212"/>
      <c r="CA4" s="212"/>
      <c r="CB4" s="212"/>
      <c r="CC4" s="212"/>
      <c r="CD4" s="212"/>
      <c r="CE4" s="212"/>
      <c r="CF4" s="212"/>
      <c r="CG4" s="212"/>
      <c r="CH4" s="212"/>
      <c r="CI4" s="212"/>
      <c r="CJ4" s="212"/>
      <c r="CK4" s="212"/>
      <c r="CL4" s="212"/>
      <c r="CM4" s="212"/>
      <c r="CN4" s="212"/>
      <c r="CO4" s="212"/>
      <c r="CP4" s="212"/>
      <c r="CQ4" s="212"/>
      <c r="CR4" s="212"/>
      <c r="CS4" s="212"/>
      <c r="CT4" s="212"/>
      <c r="CU4" s="212"/>
      <c r="CV4" s="212"/>
      <c r="CW4" s="212"/>
      <c r="CX4" s="212"/>
      <c r="CY4" s="212"/>
      <c r="CZ4" s="212"/>
      <c r="DA4" s="212"/>
      <c r="DB4" s="212"/>
      <c r="DC4" s="212"/>
      <c r="DD4" s="212"/>
      <c r="DE4" s="212"/>
      <c r="DF4" s="212"/>
      <c r="DG4" s="212"/>
      <c r="DH4" s="212"/>
      <c r="DI4" s="212"/>
      <c r="DJ4" s="212"/>
      <c r="DK4" s="212"/>
      <c r="DL4" s="212"/>
    </row>
    <row r="5" spans="1:1017 1025:2041 2049:3065 3073:4089 4097:5113 5121:6137 6145:7161 7169:8185 8193:9209 9217:10233 10241:11257 11265:12281 12289:13305 13313:14329 14337:15353 15361:16377" ht="194.25" customHeight="1" thickBot="1">
      <c r="A5" s="288" t="s">
        <v>179</v>
      </c>
      <c r="B5" s="289" t="s">
        <v>87</v>
      </c>
      <c r="C5" s="290" t="s">
        <v>429</v>
      </c>
      <c r="D5" s="192" t="s">
        <v>430</v>
      </c>
      <c r="E5" s="192" t="s">
        <v>88</v>
      </c>
      <c r="F5" s="199" t="s">
        <v>371</v>
      </c>
      <c r="G5" s="291" t="s">
        <v>370</v>
      </c>
      <c r="H5" s="292" t="s">
        <v>324</v>
      </c>
      <c r="I5" s="192" t="s">
        <v>5</v>
      </c>
      <c r="J5" s="192" t="s">
        <v>91</v>
      </c>
      <c r="K5" s="293" t="s">
        <v>177</v>
      </c>
      <c r="L5" s="200">
        <v>2015</v>
      </c>
      <c r="M5" s="212"/>
      <c r="N5" s="213"/>
      <c r="O5" s="213"/>
      <c r="P5" s="212"/>
      <c r="Q5" s="212"/>
      <c r="R5" s="212"/>
      <c r="S5" s="212"/>
      <c r="T5" s="212"/>
      <c r="U5" s="212"/>
      <c r="V5" s="212"/>
      <c r="W5" s="212"/>
      <c r="X5" s="212"/>
      <c r="Y5" s="212"/>
      <c r="Z5" s="212"/>
      <c r="AA5" s="212"/>
      <c r="AB5" s="212"/>
      <c r="AC5" s="212"/>
      <c r="AD5" s="212"/>
      <c r="AE5" s="212"/>
      <c r="AF5" s="212"/>
      <c r="AG5" s="212"/>
      <c r="AH5" s="212"/>
      <c r="AI5" s="212"/>
      <c r="AJ5" s="212"/>
      <c r="AK5" s="212"/>
      <c r="AL5" s="212"/>
      <c r="AM5" s="212"/>
      <c r="AN5" s="212"/>
      <c r="AO5" s="212"/>
      <c r="AP5" s="212"/>
      <c r="AQ5" s="212"/>
      <c r="AR5" s="212"/>
      <c r="AS5" s="212"/>
      <c r="AT5" s="212"/>
      <c r="AU5" s="212"/>
      <c r="AV5" s="212"/>
      <c r="AW5" s="212"/>
      <c r="AX5" s="212"/>
      <c r="AY5" s="212"/>
      <c r="AZ5" s="212"/>
      <c r="BA5" s="212"/>
      <c r="BB5" s="212"/>
      <c r="BC5" s="212"/>
      <c r="BD5" s="212"/>
      <c r="BE5" s="212"/>
      <c r="BF5" s="212"/>
      <c r="BG5" s="212"/>
      <c r="BH5" s="212"/>
      <c r="BI5" s="212"/>
      <c r="BJ5" s="212"/>
      <c r="BK5" s="212"/>
      <c r="BL5" s="212"/>
      <c r="BM5" s="212"/>
      <c r="BN5" s="212"/>
      <c r="BO5" s="212"/>
      <c r="BP5" s="212"/>
      <c r="BQ5" s="212"/>
      <c r="BR5" s="212"/>
      <c r="BS5" s="212"/>
      <c r="BT5" s="212"/>
      <c r="BU5" s="212"/>
      <c r="BV5" s="212"/>
      <c r="BW5" s="212"/>
      <c r="BX5" s="212"/>
      <c r="BY5" s="212"/>
      <c r="BZ5" s="212"/>
      <c r="CA5" s="212"/>
      <c r="CB5" s="212"/>
      <c r="CC5" s="212"/>
      <c r="CD5" s="212"/>
      <c r="CE5" s="212"/>
      <c r="CF5" s="212"/>
      <c r="CG5" s="212"/>
      <c r="CH5" s="212"/>
      <c r="CI5" s="212"/>
      <c r="CJ5" s="212"/>
      <c r="CK5" s="212"/>
      <c r="CL5" s="212"/>
      <c r="CM5" s="212"/>
      <c r="CN5" s="212"/>
      <c r="CO5" s="212"/>
      <c r="CP5" s="212"/>
      <c r="CQ5" s="212"/>
      <c r="CR5" s="212"/>
      <c r="CS5" s="212"/>
      <c r="CT5" s="212"/>
      <c r="CU5" s="212"/>
      <c r="CV5" s="212"/>
      <c r="CW5" s="212"/>
      <c r="CX5" s="212"/>
      <c r="CY5" s="212"/>
      <c r="CZ5" s="212"/>
      <c r="DA5" s="212"/>
      <c r="DB5" s="212"/>
      <c r="DC5" s="212"/>
      <c r="DD5" s="212"/>
      <c r="DE5" s="212"/>
      <c r="DF5" s="212"/>
      <c r="DG5" s="212"/>
      <c r="DH5" s="212"/>
      <c r="DI5" s="212"/>
      <c r="DJ5" s="212"/>
      <c r="DK5" s="212"/>
      <c r="DL5" s="212"/>
    </row>
    <row r="6" spans="1:1017 1025:2041 2049:3065 3073:4089 4097:5113 5121:6137 6145:7161 7169:8185 8193:9209 9217:10233 10241:11257 11265:12281 12289:13305 13313:14329 14337:15353 15361:16377" ht="33" customHeight="1">
      <c r="A6" s="457" t="s">
        <v>89</v>
      </c>
      <c r="B6" s="454"/>
      <c r="C6" s="454"/>
      <c r="D6" s="454"/>
      <c r="E6" s="454"/>
      <c r="F6" s="455"/>
      <c r="G6" s="454"/>
      <c r="H6" s="454"/>
      <c r="I6" s="454"/>
      <c r="J6" s="454"/>
      <c r="K6" s="456"/>
      <c r="L6" s="162"/>
      <c r="M6" s="212"/>
      <c r="N6" s="213"/>
      <c r="O6" s="213"/>
      <c r="P6" s="212"/>
      <c r="Q6" s="212"/>
      <c r="R6" s="212"/>
      <c r="S6" s="212"/>
      <c r="T6" s="212"/>
      <c r="U6" s="212"/>
      <c r="V6" s="212"/>
      <c r="W6" s="212"/>
      <c r="X6" s="212"/>
      <c r="Y6" s="212"/>
      <c r="Z6" s="212"/>
      <c r="AA6" s="212"/>
      <c r="AB6" s="212"/>
      <c r="AC6" s="212"/>
      <c r="AD6" s="212"/>
      <c r="AE6" s="212"/>
      <c r="AF6" s="212"/>
      <c r="AG6" s="212"/>
      <c r="AH6" s="212"/>
      <c r="AI6" s="212"/>
      <c r="AJ6" s="212"/>
      <c r="AK6" s="212"/>
      <c r="AL6" s="212"/>
      <c r="AM6" s="212"/>
      <c r="AN6" s="212"/>
      <c r="AO6" s="212"/>
      <c r="AP6" s="212"/>
      <c r="AQ6" s="212"/>
      <c r="AR6" s="212"/>
      <c r="AS6" s="212"/>
      <c r="AT6" s="212"/>
      <c r="AU6" s="212"/>
      <c r="AV6" s="212"/>
      <c r="AW6" s="212"/>
      <c r="AX6" s="212"/>
      <c r="AY6" s="212"/>
      <c r="AZ6" s="212"/>
      <c r="BA6" s="212"/>
      <c r="BB6" s="212"/>
      <c r="BC6" s="212"/>
      <c r="BD6" s="212"/>
      <c r="BE6" s="212"/>
      <c r="BF6" s="212"/>
      <c r="BG6" s="212"/>
      <c r="BH6" s="212"/>
      <c r="BI6" s="212"/>
      <c r="BJ6" s="212"/>
      <c r="BK6" s="212"/>
      <c r="BL6" s="212"/>
      <c r="BM6" s="212"/>
      <c r="BN6" s="212"/>
      <c r="BO6" s="212"/>
      <c r="BP6" s="212"/>
      <c r="BQ6" s="212"/>
      <c r="BR6" s="212"/>
      <c r="BS6" s="212"/>
      <c r="BT6" s="212"/>
      <c r="BU6" s="212"/>
      <c r="BV6" s="212"/>
      <c r="BW6" s="212"/>
      <c r="BX6" s="212"/>
      <c r="BY6" s="212"/>
      <c r="BZ6" s="212"/>
      <c r="CA6" s="212"/>
      <c r="CB6" s="212"/>
      <c r="CC6" s="212"/>
      <c r="CD6" s="212"/>
      <c r="CE6" s="212"/>
      <c r="CF6" s="212"/>
      <c r="CG6" s="212"/>
      <c r="CH6" s="212"/>
      <c r="CI6" s="212"/>
      <c r="CJ6" s="212"/>
      <c r="CK6" s="212"/>
      <c r="CL6" s="212"/>
      <c r="CM6" s="212"/>
      <c r="CN6" s="212"/>
      <c r="CO6" s="212"/>
      <c r="CP6" s="212"/>
      <c r="CQ6" s="212"/>
      <c r="CR6" s="212"/>
      <c r="CS6" s="212"/>
      <c r="CT6" s="212"/>
      <c r="CU6" s="212"/>
      <c r="CV6" s="212"/>
      <c r="CW6" s="212"/>
      <c r="CX6" s="212"/>
      <c r="CY6" s="212"/>
      <c r="CZ6" s="212"/>
      <c r="DA6" s="212"/>
      <c r="DB6" s="212"/>
      <c r="DC6" s="212"/>
      <c r="DD6" s="212"/>
      <c r="DE6" s="212"/>
      <c r="DF6" s="212"/>
      <c r="DG6" s="212"/>
      <c r="DH6" s="212"/>
      <c r="DI6" s="212"/>
      <c r="DJ6" s="212"/>
      <c r="DK6" s="212"/>
      <c r="DL6" s="212"/>
    </row>
    <row r="7" spans="1:1017 1025:2041 2049:3065 3073:4089 4097:5113 5121:6137 6145:7161 7169:8185 8193:9209 9217:10233 10241:11257 11265:12281 12289:13305 13313:14329 14337:15353 15361:16377" ht="33" customHeight="1">
      <c r="A7" s="466" t="s">
        <v>210</v>
      </c>
      <c r="B7" s="395"/>
      <c r="C7" s="395"/>
      <c r="D7" s="395"/>
      <c r="E7" s="395"/>
      <c r="F7" s="473"/>
      <c r="G7" s="395"/>
      <c r="H7" s="395"/>
      <c r="I7" s="395"/>
      <c r="J7" s="395"/>
      <c r="K7" s="467"/>
      <c r="L7" s="162"/>
    </row>
    <row r="8" spans="1:1017 1025:2041 2049:3065 3073:4089 4097:5113 5121:6137 6145:7161 7169:8185 8193:9209 9217:10233 10241:11257 11265:12281 12289:13305 13313:14329 14337:15353 15361:16377" ht="201" customHeight="1">
      <c r="A8" s="279" t="s">
        <v>452</v>
      </c>
      <c r="B8" s="274" t="s">
        <v>312</v>
      </c>
      <c r="C8" s="273" t="s">
        <v>431</v>
      </c>
      <c r="D8" s="273" t="s">
        <v>683</v>
      </c>
      <c r="E8" s="190" t="s">
        <v>752</v>
      </c>
      <c r="F8" s="277">
        <f>G8*$K$2</f>
        <v>142470080</v>
      </c>
      <c r="G8" s="153">
        <v>32800000</v>
      </c>
      <c r="H8" s="178" t="s">
        <v>327</v>
      </c>
      <c r="I8" s="268" t="s">
        <v>758</v>
      </c>
      <c r="J8" s="214" t="s">
        <v>109</v>
      </c>
      <c r="K8" s="238" t="s">
        <v>859</v>
      </c>
      <c r="L8" s="152"/>
    </row>
    <row r="9" spans="1:1017 1025:2041 2049:3065 3073:4089 4097:5113 5121:6137 6145:7161 7169:8185 8193:9209 9217:10233 10241:11257 11265:12281 12289:13305 13313:14329 14337:15353 15361:16377" ht="33" customHeight="1">
      <c r="A9" s="466" t="s">
        <v>211</v>
      </c>
      <c r="B9" s="395"/>
      <c r="C9" s="395"/>
      <c r="D9" s="395"/>
      <c r="E9" s="395"/>
      <c r="F9" s="395"/>
      <c r="G9" s="395"/>
      <c r="H9" s="395"/>
      <c r="I9" s="395"/>
      <c r="J9" s="395"/>
      <c r="K9" s="467"/>
      <c r="L9" s="152"/>
    </row>
    <row r="10" spans="1:1017 1025:2041 2049:3065 3073:4089 4097:5113 5121:6137 6145:7161 7169:8185 8193:9209 9217:10233 10241:11257 11265:12281 12289:13305 13313:14329 14337:15353 15361:16377" ht="174.75" customHeight="1">
      <c r="A10" s="276" t="s">
        <v>453</v>
      </c>
      <c r="B10" s="267" t="s">
        <v>643</v>
      </c>
      <c r="C10" s="267" t="s">
        <v>821</v>
      </c>
      <c r="D10" s="267" t="s">
        <v>684</v>
      </c>
      <c r="E10" s="266" t="s">
        <v>753</v>
      </c>
      <c r="F10" s="147">
        <f>G10*$K$2</f>
        <v>13955013.833600001</v>
      </c>
      <c r="G10" s="147">
        <v>3212776</v>
      </c>
      <c r="H10" s="267" t="s">
        <v>327</v>
      </c>
      <c r="I10" s="267" t="s">
        <v>759</v>
      </c>
      <c r="J10" s="249" t="s">
        <v>202</v>
      </c>
      <c r="K10" s="238"/>
      <c r="L10" s="152"/>
    </row>
    <row r="11" spans="1:1017 1025:2041 2049:3065 3073:4089 4097:5113 5121:6137 6145:7161 7169:8185 8193:9209 9217:10233 10241:11257 11265:12281 12289:13305 13313:14329 14337:15353 15361:16377" ht="169.5" customHeight="1">
      <c r="A11" s="276" t="s">
        <v>454</v>
      </c>
      <c r="B11" s="267" t="s">
        <v>650</v>
      </c>
      <c r="C11" s="267" t="s">
        <v>821</v>
      </c>
      <c r="D11" s="267" t="s">
        <v>684</v>
      </c>
      <c r="E11" s="266" t="s">
        <v>446</v>
      </c>
      <c r="F11" s="147">
        <f>G11*$K$2</f>
        <v>13230605.600000001</v>
      </c>
      <c r="G11" s="147">
        <v>3046000</v>
      </c>
      <c r="H11" s="267" t="s">
        <v>423</v>
      </c>
      <c r="I11" s="271" t="s">
        <v>760</v>
      </c>
      <c r="J11" s="249" t="s">
        <v>202</v>
      </c>
      <c r="K11" s="238"/>
      <c r="L11" s="152"/>
    </row>
    <row r="12" spans="1:1017 1025:2041 2049:3065 3073:4089 4097:5113 5121:6137 6145:7161 7169:8185 8193:9209 9217:10233 10241:11257 11265:12281 12289:13305 13313:14329 14337:15353 15361:16377" ht="344.25" customHeight="1">
      <c r="A12" s="276" t="s">
        <v>455</v>
      </c>
      <c r="B12" s="275" t="s">
        <v>97</v>
      </c>
      <c r="C12" s="458" t="s">
        <v>826</v>
      </c>
      <c r="D12" s="273" t="s">
        <v>200</v>
      </c>
      <c r="E12" s="190" t="s">
        <v>827</v>
      </c>
      <c r="F12" s="278">
        <f>G12*$K$2</f>
        <v>24933949.316800002</v>
      </c>
      <c r="G12" s="161">
        <v>5740388</v>
      </c>
      <c r="H12" s="178" t="s">
        <v>334</v>
      </c>
      <c r="I12" s="398" t="s">
        <v>762</v>
      </c>
      <c r="J12" s="285" t="s">
        <v>65</v>
      </c>
      <c r="K12" s="459" t="s">
        <v>828</v>
      </c>
      <c r="L12" s="162"/>
      <c r="M12" s="215"/>
      <c r="Q12" s="450"/>
      <c r="U12" s="216"/>
      <c r="Y12" s="450"/>
      <c r="AG12" s="450"/>
      <c r="AO12" s="450"/>
      <c r="AW12" s="450"/>
      <c r="BE12" s="450"/>
      <c r="BM12" s="450"/>
      <c r="BU12" s="450"/>
      <c r="CC12" s="450"/>
      <c r="CK12" s="450"/>
      <c r="CS12" s="450"/>
      <c r="DA12" s="450"/>
      <c r="DI12" s="450"/>
      <c r="DQ12" s="450"/>
      <c r="DY12" s="450"/>
      <c r="EG12" s="450"/>
      <c r="EO12" s="450"/>
      <c r="EW12" s="450"/>
      <c r="FE12" s="450"/>
      <c r="FM12" s="450"/>
      <c r="FU12" s="450"/>
      <c r="GC12" s="450"/>
      <c r="GK12" s="450"/>
      <c r="GS12" s="450"/>
      <c r="HA12" s="450"/>
      <c r="HI12" s="450"/>
      <c r="HQ12" s="450"/>
      <c r="HY12" s="450"/>
      <c r="IG12" s="450"/>
      <c r="IO12" s="450"/>
      <c r="IW12" s="450"/>
      <c r="JE12" s="450"/>
      <c r="JM12" s="450"/>
      <c r="JU12" s="450"/>
      <c r="KC12" s="450"/>
      <c r="KK12" s="450"/>
      <c r="KS12" s="450"/>
      <c r="LA12" s="450"/>
      <c r="LI12" s="450"/>
      <c r="LQ12" s="450"/>
      <c r="LY12" s="450"/>
      <c r="MG12" s="450"/>
      <c r="MO12" s="450"/>
      <c r="MW12" s="450"/>
      <c r="NE12" s="450"/>
      <c r="NM12" s="450"/>
      <c r="NU12" s="450"/>
      <c r="OC12" s="450"/>
      <c r="OK12" s="450"/>
      <c r="OS12" s="450"/>
      <c r="PA12" s="450"/>
      <c r="PI12" s="450"/>
      <c r="PQ12" s="450"/>
      <c r="PY12" s="450"/>
      <c r="QG12" s="450"/>
      <c r="QO12" s="450"/>
      <c r="QW12" s="450"/>
      <c r="RE12" s="450"/>
      <c r="RM12" s="450"/>
      <c r="RU12" s="450"/>
      <c r="SC12" s="450"/>
      <c r="SK12" s="450"/>
      <c r="SS12" s="450"/>
      <c r="TA12" s="450"/>
      <c r="TI12" s="450"/>
      <c r="TQ12" s="450"/>
      <c r="TY12" s="450"/>
      <c r="UG12" s="450"/>
      <c r="UO12" s="450"/>
      <c r="UW12" s="450"/>
      <c r="VE12" s="450"/>
      <c r="VM12" s="450"/>
      <c r="VU12" s="450"/>
      <c r="WC12" s="450"/>
      <c r="WK12" s="450"/>
      <c r="WS12" s="450"/>
      <c r="XA12" s="450"/>
      <c r="XI12" s="450"/>
      <c r="XQ12" s="450"/>
      <c r="XY12" s="450"/>
      <c r="YG12" s="450"/>
      <c r="YO12" s="450"/>
      <c r="YW12" s="450"/>
      <c r="ZE12" s="450"/>
      <c r="ZM12" s="450"/>
      <c r="ZU12" s="450"/>
      <c r="AAC12" s="450"/>
      <c r="AAK12" s="450"/>
      <c r="AAS12" s="450"/>
      <c r="ABA12" s="450"/>
      <c r="ABI12" s="450"/>
      <c r="ABQ12" s="450"/>
      <c r="ABY12" s="450"/>
      <c r="ACG12" s="450"/>
      <c r="ACO12" s="450"/>
      <c r="ACW12" s="450"/>
      <c r="ADE12" s="450"/>
      <c r="ADM12" s="450"/>
      <c r="ADU12" s="450"/>
      <c r="AEC12" s="450"/>
      <c r="AEK12" s="450"/>
      <c r="AES12" s="450"/>
      <c r="AFA12" s="450"/>
      <c r="AFI12" s="450"/>
      <c r="AFQ12" s="450"/>
      <c r="AFY12" s="450"/>
      <c r="AGG12" s="450"/>
      <c r="AGO12" s="450"/>
      <c r="AGW12" s="450"/>
      <c r="AHE12" s="450"/>
      <c r="AHM12" s="450"/>
      <c r="AHU12" s="450"/>
      <c r="AIC12" s="450"/>
      <c r="AIK12" s="450"/>
      <c r="AIS12" s="450"/>
      <c r="AJA12" s="450"/>
      <c r="AJI12" s="450"/>
      <c r="AJQ12" s="450"/>
      <c r="AJY12" s="450"/>
      <c r="AKG12" s="450"/>
      <c r="AKO12" s="450"/>
      <c r="AKW12" s="450"/>
      <c r="ALE12" s="450"/>
      <c r="ALM12" s="450"/>
      <c r="ALU12" s="450"/>
      <c r="AMC12" s="450"/>
      <c r="AMK12" s="450"/>
      <c r="AMS12" s="450"/>
      <c r="ANA12" s="450"/>
      <c r="ANI12" s="450"/>
      <c r="ANQ12" s="450"/>
      <c r="ANY12" s="450"/>
      <c r="AOG12" s="450"/>
      <c r="AOO12" s="450"/>
      <c r="AOW12" s="450"/>
      <c r="APE12" s="450"/>
      <c r="APM12" s="450"/>
      <c r="APU12" s="450"/>
      <c r="AQC12" s="450"/>
      <c r="AQK12" s="450"/>
      <c r="AQS12" s="450"/>
      <c r="ARA12" s="450"/>
      <c r="ARI12" s="450"/>
      <c r="ARQ12" s="450"/>
      <c r="ARY12" s="450"/>
      <c r="ASG12" s="450"/>
      <c r="ASO12" s="450"/>
      <c r="ASW12" s="450"/>
      <c r="ATE12" s="450"/>
      <c r="ATM12" s="450"/>
      <c r="ATU12" s="450"/>
      <c r="AUC12" s="450"/>
      <c r="AUK12" s="450"/>
      <c r="AUS12" s="450"/>
      <c r="AVA12" s="450"/>
      <c r="AVI12" s="450"/>
      <c r="AVQ12" s="450"/>
      <c r="AVY12" s="450"/>
      <c r="AWG12" s="450"/>
      <c r="AWO12" s="450"/>
      <c r="AWW12" s="450"/>
      <c r="AXE12" s="450"/>
      <c r="AXM12" s="450"/>
      <c r="AXU12" s="450"/>
      <c r="AYC12" s="450"/>
      <c r="AYK12" s="450"/>
      <c r="AYS12" s="450"/>
      <c r="AZA12" s="450"/>
      <c r="AZI12" s="450"/>
      <c r="AZQ12" s="450"/>
      <c r="AZY12" s="450"/>
      <c r="BAG12" s="450"/>
      <c r="BAO12" s="450"/>
      <c r="BAW12" s="450"/>
      <c r="BBE12" s="450"/>
      <c r="BBM12" s="450"/>
      <c r="BBU12" s="450"/>
      <c r="BCC12" s="450"/>
      <c r="BCK12" s="450"/>
      <c r="BCS12" s="450"/>
      <c r="BDA12" s="450"/>
      <c r="BDI12" s="450"/>
      <c r="BDQ12" s="450"/>
      <c r="BDY12" s="450"/>
      <c r="BEG12" s="450"/>
      <c r="BEO12" s="450"/>
      <c r="BEW12" s="450"/>
      <c r="BFE12" s="450"/>
      <c r="BFM12" s="450"/>
      <c r="BFU12" s="450"/>
      <c r="BGC12" s="450"/>
      <c r="BGK12" s="450"/>
      <c r="BGS12" s="450"/>
      <c r="BHA12" s="450"/>
      <c r="BHI12" s="450"/>
      <c r="BHQ12" s="450"/>
      <c r="BHY12" s="450"/>
      <c r="BIG12" s="450"/>
      <c r="BIO12" s="450"/>
      <c r="BIW12" s="450"/>
      <c r="BJE12" s="450"/>
      <c r="BJM12" s="450"/>
      <c r="BJU12" s="450"/>
      <c r="BKC12" s="450"/>
      <c r="BKK12" s="450"/>
      <c r="BKS12" s="450"/>
      <c r="BLA12" s="450"/>
      <c r="BLI12" s="450"/>
      <c r="BLQ12" s="450"/>
      <c r="BLY12" s="450"/>
      <c r="BMG12" s="450"/>
      <c r="BMO12" s="450"/>
      <c r="BMW12" s="450"/>
      <c r="BNE12" s="450"/>
      <c r="BNM12" s="450"/>
      <c r="BNU12" s="450"/>
      <c r="BOC12" s="450"/>
      <c r="BOK12" s="450"/>
      <c r="BOS12" s="450"/>
      <c r="BPA12" s="450"/>
      <c r="BPI12" s="450"/>
      <c r="BPQ12" s="450"/>
      <c r="BPY12" s="450"/>
      <c r="BQG12" s="450"/>
      <c r="BQO12" s="450"/>
      <c r="BQW12" s="450"/>
      <c r="BRE12" s="450"/>
      <c r="BRM12" s="450"/>
      <c r="BRU12" s="450"/>
      <c r="BSC12" s="450"/>
      <c r="BSK12" s="450"/>
      <c r="BSS12" s="450"/>
      <c r="BTA12" s="450"/>
      <c r="BTI12" s="450"/>
      <c r="BTQ12" s="450"/>
      <c r="BTY12" s="450"/>
      <c r="BUG12" s="450"/>
      <c r="BUO12" s="450"/>
      <c r="BUW12" s="450"/>
      <c r="BVE12" s="450"/>
      <c r="BVM12" s="450"/>
      <c r="BVU12" s="450"/>
      <c r="BWC12" s="450"/>
      <c r="BWK12" s="450"/>
      <c r="BWS12" s="450"/>
      <c r="BXA12" s="450"/>
      <c r="BXI12" s="450"/>
      <c r="BXQ12" s="450"/>
      <c r="BXY12" s="450"/>
      <c r="BYG12" s="450"/>
      <c r="BYO12" s="450"/>
      <c r="BYW12" s="450"/>
      <c r="BZE12" s="450"/>
      <c r="BZM12" s="450"/>
      <c r="BZU12" s="450"/>
      <c r="CAC12" s="450"/>
      <c r="CAK12" s="450"/>
      <c r="CAS12" s="450"/>
      <c r="CBA12" s="450"/>
      <c r="CBI12" s="450"/>
      <c r="CBQ12" s="450"/>
      <c r="CBY12" s="450"/>
      <c r="CCG12" s="450"/>
      <c r="CCO12" s="450"/>
      <c r="CCW12" s="450"/>
      <c r="CDE12" s="450"/>
      <c r="CDM12" s="450"/>
      <c r="CDU12" s="450"/>
      <c r="CEC12" s="450"/>
      <c r="CEK12" s="450"/>
      <c r="CES12" s="450"/>
      <c r="CFA12" s="450"/>
      <c r="CFI12" s="450"/>
      <c r="CFQ12" s="450"/>
      <c r="CFY12" s="450"/>
      <c r="CGG12" s="450"/>
      <c r="CGO12" s="450"/>
      <c r="CGW12" s="450"/>
      <c r="CHE12" s="450"/>
      <c r="CHM12" s="450"/>
      <c r="CHU12" s="450"/>
      <c r="CIC12" s="450"/>
      <c r="CIK12" s="450"/>
      <c r="CIS12" s="450"/>
      <c r="CJA12" s="450"/>
      <c r="CJI12" s="450"/>
      <c r="CJQ12" s="450"/>
      <c r="CJY12" s="450"/>
      <c r="CKG12" s="450"/>
      <c r="CKO12" s="450"/>
      <c r="CKW12" s="450"/>
      <c r="CLE12" s="450"/>
      <c r="CLM12" s="450"/>
      <c r="CLU12" s="450"/>
      <c r="CMC12" s="450"/>
      <c r="CMK12" s="450"/>
      <c r="CMS12" s="450"/>
      <c r="CNA12" s="450"/>
      <c r="CNI12" s="450"/>
      <c r="CNQ12" s="450"/>
      <c r="CNY12" s="450"/>
      <c r="COG12" s="450"/>
      <c r="COO12" s="450"/>
      <c r="COW12" s="450"/>
      <c r="CPE12" s="450"/>
      <c r="CPM12" s="450"/>
      <c r="CPU12" s="450"/>
      <c r="CQC12" s="450"/>
      <c r="CQK12" s="450"/>
      <c r="CQS12" s="450"/>
      <c r="CRA12" s="450"/>
      <c r="CRI12" s="450"/>
      <c r="CRQ12" s="450"/>
      <c r="CRY12" s="450"/>
      <c r="CSG12" s="450"/>
      <c r="CSO12" s="450"/>
      <c r="CSW12" s="450"/>
      <c r="CTE12" s="450"/>
      <c r="CTM12" s="450"/>
      <c r="CTU12" s="450"/>
      <c r="CUC12" s="450"/>
      <c r="CUK12" s="450"/>
      <c r="CUS12" s="450"/>
      <c r="CVA12" s="450"/>
      <c r="CVI12" s="450"/>
      <c r="CVQ12" s="450"/>
      <c r="CVY12" s="450"/>
      <c r="CWG12" s="450"/>
      <c r="CWO12" s="450"/>
      <c r="CWW12" s="450"/>
      <c r="CXE12" s="450"/>
      <c r="CXM12" s="450"/>
      <c r="CXU12" s="450"/>
      <c r="CYC12" s="450"/>
      <c r="CYK12" s="450"/>
      <c r="CYS12" s="450"/>
      <c r="CZA12" s="450"/>
      <c r="CZI12" s="450"/>
      <c r="CZQ12" s="450"/>
      <c r="CZY12" s="450"/>
      <c r="DAG12" s="450"/>
      <c r="DAO12" s="450"/>
      <c r="DAW12" s="450"/>
      <c r="DBE12" s="450"/>
      <c r="DBM12" s="450"/>
      <c r="DBU12" s="450"/>
      <c r="DCC12" s="450"/>
      <c r="DCK12" s="450"/>
      <c r="DCS12" s="450"/>
      <c r="DDA12" s="450"/>
      <c r="DDI12" s="450"/>
      <c r="DDQ12" s="450"/>
      <c r="DDY12" s="450"/>
      <c r="DEG12" s="450"/>
      <c r="DEO12" s="450"/>
      <c r="DEW12" s="450"/>
      <c r="DFE12" s="450"/>
      <c r="DFM12" s="450"/>
      <c r="DFU12" s="450"/>
      <c r="DGC12" s="450"/>
      <c r="DGK12" s="450"/>
      <c r="DGS12" s="450"/>
      <c r="DHA12" s="450"/>
      <c r="DHI12" s="450"/>
      <c r="DHQ12" s="450"/>
      <c r="DHY12" s="450"/>
      <c r="DIG12" s="450"/>
      <c r="DIO12" s="450"/>
      <c r="DIW12" s="450"/>
      <c r="DJE12" s="450"/>
      <c r="DJM12" s="450"/>
      <c r="DJU12" s="450"/>
      <c r="DKC12" s="450"/>
      <c r="DKK12" s="450"/>
      <c r="DKS12" s="450"/>
      <c r="DLA12" s="450"/>
      <c r="DLI12" s="450"/>
      <c r="DLQ12" s="450"/>
      <c r="DLY12" s="450"/>
      <c r="DMG12" s="450"/>
      <c r="DMO12" s="450"/>
      <c r="DMW12" s="450"/>
      <c r="DNE12" s="450"/>
      <c r="DNM12" s="450"/>
      <c r="DNU12" s="450"/>
      <c r="DOC12" s="450"/>
      <c r="DOK12" s="450"/>
      <c r="DOS12" s="450"/>
      <c r="DPA12" s="450"/>
      <c r="DPI12" s="450"/>
      <c r="DPQ12" s="450"/>
      <c r="DPY12" s="450"/>
      <c r="DQG12" s="450"/>
      <c r="DQO12" s="450"/>
      <c r="DQW12" s="450"/>
      <c r="DRE12" s="450"/>
      <c r="DRM12" s="450"/>
      <c r="DRU12" s="450"/>
      <c r="DSC12" s="450"/>
      <c r="DSK12" s="450"/>
      <c r="DSS12" s="450"/>
      <c r="DTA12" s="450"/>
      <c r="DTI12" s="450"/>
      <c r="DTQ12" s="450"/>
      <c r="DTY12" s="450"/>
      <c r="DUG12" s="450"/>
      <c r="DUO12" s="450"/>
      <c r="DUW12" s="450"/>
      <c r="DVE12" s="450"/>
      <c r="DVM12" s="450"/>
      <c r="DVU12" s="450"/>
      <c r="DWC12" s="450"/>
      <c r="DWK12" s="450"/>
      <c r="DWS12" s="450"/>
      <c r="DXA12" s="450"/>
      <c r="DXI12" s="450"/>
      <c r="DXQ12" s="450"/>
      <c r="DXY12" s="450"/>
      <c r="DYG12" s="450"/>
      <c r="DYO12" s="450"/>
      <c r="DYW12" s="450"/>
      <c r="DZE12" s="450"/>
      <c r="DZM12" s="450"/>
      <c r="DZU12" s="450"/>
      <c r="EAC12" s="450"/>
      <c r="EAK12" s="450"/>
      <c r="EAS12" s="450"/>
      <c r="EBA12" s="450"/>
      <c r="EBI12" s="450"/>
      <c r="EBQ12" s="450"/>
      <c r="EBY12" s="450"/>
      <c r="ECG12" s="450"/>
      <c r="ECO12" s="450"/>
      <c r="ECW12" s="450"/>
      <c r="EDE12" s="450"/>
      <c r="EDM12" s="450"/>
      <c r="EDU12" s="450"/>
      <c r="EEC12" s="450"/>
      <c r="EEK12" s="450"/>
      <c r="EES12" s="450"/>
      <c r="EFA12" s="450"/>
      <c r="EFI12" s="450"/>
      <c r="EFQ12" s="450"/>
      <c r="EFY12" s="450"/>
      <c r="EGG12" s="450"/>
      <c r="EGO12" s="450"/>
      <c r="EGW12" s="450"/>
      <c r="EHE12" s="450"/>
      <c r="EHM12" s="450"/>
      <c r="EHU12" s="450"/>
      <c r="EIC12" s="450"/>
      <c r="EIK12" s="450"/>
      <c r="EIS12" s="450"/>
      <c r="EJA12" s="450"/>
      <c r="EJI12" s="450"/>
      <c r="EJQ12" s="450"/>
      <c r="EJY12" s="450"/>
      <c r="EKG12" s="450"/>
      <c r="EKO12" s="450"/>
      <c r="EKW12" s="450"/>
      <c r="ELE12" s="450"/>
      <c r="ELM12" s="450"/>
      <c r="ELU12" s="450"/>
      <c r="EMC12" s="450"/>
      <c r="EMK12" s="450"/>
      <c r="EMS12" s="450"/>
      <c r="ENA12" s="450"/>
      <c r="ENI12" s="450"/>
      <c r="ENQ12" s="450"/>
      <c r="ENY12" s="450"/>
      <c r="EOG12" s="450"/>
      <c r="EOO12" s="450"/>
      <c r="EOW12" s="450"/>
      <c r="EPE12" s="450"/>
      <c r="EPM12" s="450"/>
      <c r="EPU12" s="450"/>
      <c r="EQC12" s="450"/>
      <c r="EQK12" s="450"/>
      <c r="EQS12" s="450"/>
      <c r="ERA12" s="450"/>
      <c r="ERI12" s="450"/>
      <c r="ERQ12" s="450"/>
      <c r="ERY12" s="450"/>
      <c r="ESG12" s="450"/>
      <c r="ESO12" s="450"/>
      <c r="ESW12" s="450"/>
      <c r="ETE12" s="450"/>
      <c r="ETM12" s="450"/>
      <c r="ETU12" s="450"/>
      <c r="EUC12" s="450"/>
      <c r="EUK12" s="450"/>
      <c r="EUS12" s="450"/>
      <c r="EVA12" s="450"/>
      <c r="EVI12" s="450"/>
      <c r="EVQ12" s="450"/>
      <c r="EVY12" s="450"/>
      <c r="EWG12" s="450"/>
      <c r="EWO12" s="450"/>
      <c r="EWW12" s="450"/>
      <c r="EXE12" s="450"/>
      <c r="EXM12" s="450"/>
      <c r="EXU12" s="450"/>
      <c r="EYC12" s="450"/>
      <c r="EYK12" s="450"/>
      <c r="EYS12" s="450"/>
      <c r="EZA12" s="450"/>
      <c r="EZI12" s="450"/>
      <c r="EZQ12" s="450"/>
      <c r="EZY12" s="450"/>
      <c r="FAG12" s="450"/>
      <c r="FAO12" s="450"/>
      <c r="FAW12" s="450"/>
      <c r="FBE12" s="450"/>
      <c r="FBM12" s="450"/>
      <c r="FBU12" s="450"/>
      <c r="FCC12" s="450"/>
      <c r="FCK12" s="450"/>
      <c r="FCS12" s="450"/>
      <c r="FDA12" s="450"/>
      <c r="FDI12" s="450"/>
      <c r="FDQ12" s="450"/>
      <c r="FDY12" s="450"/>
      <c r="FEG12" s="450"/>
      <c r="FEO12" s="450"/>
      <c r="FEW12" s="450"/>
      <c r="FFE12" s="450"/>
      <c r="FFM12" s="450"/>
      <c r="FFU12" s="450"/>
      <c r="FGC12" s="450"/>
      <c r="FGK12" s="450"/>
      <c r="FGS12" s="450"/>
      <c r="FHA12" s="450"/>
      <c r="FHI12" s="450"/>
      <c r="FHQ12" s="450"/>
      <c r="FHY12" s="450"/>
      <c r="FIG12" s="450"/>
      <c r="FIO12" s="450"/>
      <c r="FIW12" s="450"/>
      <c r="FJE12" s="450"/>
      <c r="FJM12" s="450"/>
      <c r="FJU12" s="450"/>
      <c r="FKC12" s="450"/>
      <c r="FKK12" s="450"/>
      <c r="FKS12" s="450"/>
      <c r="FLA12" s="450"/>
      <c r="FLI12" s="450"/>
      <c r="FLQ12" s="450"/>
      <c r="FLY12" s="450"/>
      <c r="FMG12" s="450"/>
      <c r="FMO12" s="450"/>
      <c r="FMW12" s="450"/>
      <c r="FNE12" s="450"/>
      <c r="FNM12" s="450"/>
      <c r="FNU12" s="450"/>
      <c r="FOC12" s="450"/>
      <c r="FOK12" s="450"/>
      <c r="FOS12" s="450"/>
      <c r="FPA12" s="450"/>
      <c r="FPI12" s="450"/>
      <c r="FPQ12" s="450"/>
      <c r="FPY12" s="450"/>
      <c r="FQG12" s="450"/>
      <c r="FQO12" s="450"/>
      <c r="FQW12" s="450"/>
      <c r="FRE12" s="450"/>
      <c r="FRM12" s="450"/>
      <c r="FRU12" s="450"/>
      <c r="FSC12" s="450"/>
      <c r="FSK12" s="450"/>
      <c r="FSS12" s="450"/>
      <c r="FTA12" s="450"/>
      <c r="FTI12" s="450"/>
      <c r="FTQ12" s="450"/>
      <c r="FTY12" s="450"/>
      <c r="FUG12" s="450"/>
      <c r="FUO12" s="450"/>
      <c r="FUW12" s="450"/>
      <c r="FVE12" s="450"/>
      <c r="FVM12" s="450"/>
      <c r="FVU12" s="450"/>
      <c r="FWC12" s="450"/>
      <c r="FWK12" s="450"/>
      <c r="FWS12" s="450"/>
      <c r="FXA12" s="450"/>
      <c r="FXI12" s="450"/>
      <c r="FXQ12" s="450"/>
      <c r="FXY12" s="450"/>
      <c r="FYG12" s="450"/>
      <c r="FYO12" s="450"/>
      <c r="FYW12" s="450"/>
      <c r="FZE12" s="450"/>
      <c r="FZM12" s="450"/>
      <c r="FZU12" s="450"/>
      <c r="GAC12" s="450"/>
      <c r="GAK12" s="450"/>
      <c r="GAS12" s="450"/>
      <c r="GBA12" s="450"/>
      <c r="GBI12" s="450"/>
      <c r="GBQ12" s="450"/>
      <c r="GBY12" s="450"/>
      <c r="GCG12" s="450"/>
      <c r="GCO12" s="450"/>
      <c r="GCW12" s="450"/>
      <c r="GDE12" s="450"/>
      <c r="GDM12" s="450"/>
      <c r="GDU12" s="450"/>
      <c r="GEC12" s="450"/>
      <c r="GEK12" s="450"/>
      <c r="GES12" s="450"/>
      <c r="GFA12" s="450"/>
      <c r="GFI12" s="450"/>
      <c r="GFQ12" s="450"/>
      <c r="GFY12" s="450"/>
      <c r="GGG12" s="450"/>
      <c r="GGO12" s="450"/>
      <c r="GGW12" s="450"/>
      <c r="GHE12" s="450"/>
      <c r="GHM12" s="450"/>
      <c r="GHU12" s="450"/>
      <c r="GIC12" s="450"/>
      <c r="GIK12" s="450"/>
      <c r="GIS12" s="450"/>
      <c r="GJA12" s="450"/>
      <c r="GJI12" s="450"/>
      <c r="GJQ12" s="450"/>
      <c r="GJY12" s="450"/>
      <c r="GKG12" s="450"/>
      <c r="GKO12" s="450"/>
      <c r="GKW12" s="450"/>
      <c r="GLE12" s="450"/>
      <c r="GLM12" s="450"/>
      <c r="GLU12" s="450"/>
      <c r="GMC12" s="450"/>
      <c r="GMK12" s="450"/>
      <c r="GMS12" s="450"/>
      <c r="GNA12" s="450"/>
      <c r="GNI12" s="450"/>
      <c r="GNQ12" s="450"/>
      <c r="GNY12" s="450"/>
      <c r="GOG12" s="450"/>
      <c r="GOO12" s="450"/>
      <c r="GOW12" s="450"/>
      <c r="GPE12" s="450"/>
      <c r="GPM12" s="450"/>
      <c r="GPU12" s="450"/>
      <c r="GQC12" s="450"/>
      <c r="GQK12" s="450"/>
      <c r="GQS12" s="450"/>
      <c r="GRA12" s="450"/>
      <c r="GRI12" s="450"/>
      <c r="GRQ12" s="450"/>
      <c r="GRY12" s="450"/>
      <c r="GSG12" s="450"/>
      <c r="GSO12" s="450"/>
      <c r="GSW12" s="450"/>
      <c r="GTE12" s="450"/>
      <c r="GTM12" s="450"/>
      <c r="GTU12" s="450"/>
      <c r="GUC12" s="450"/>
      <c r="GUK12" s="450"/>
      <c r="GUS12" s="450"/>
      <c r="GVA12" s="450"/>
      <c r="GVI12" s="450"/>
      <c r="GVQ12" s="450"/>
      <c r="GVY12" s="450"/>
      <c r="GWG12" s="450"/>
      <c r="GWO12" s="450"/>
      <c r="GWW12" s="450"/>
      <c r="GXE12" s="450"/>
      <c r="GXM12" s="450"/>
      <c r="GXU12" s="450"/>
      <c r="GYC12" s="450"/>
      <c r="GYK12" s="450"/>
      <c r="GYS12" s="450"/>
      <c r="GZA12" s="450"/>
      <c r="GZI12" s="450"/>
      <c r="GZQ12" s="450"/>
      <c r="GZY12" s="450"/>
      <c r="HAG12" s="450"/>
      <c r="HAO12" s="450"/>
      <c r="HAW12" s="450"/>
      <c r="HBE12" s="450"/>
      <c r="HBM12" s="450"/>
      <c r="HBU12" s="450"/>
      <c r="HCC12" s="450"/>
      <c r="HCK12" s="450"/>
      <c r="HCS12" s="450"/>
      <c r="HDA12" s="450"/>
      <c r="HDI12" s="450"/>
      <c r="HDQ12" s="450"/>
      <c r="HDY12" s="450"/>
      <c r="HEG12" s="450"/>
      <c r="HEO12" s="450"/>
      <c r="HEW12" s="450"/>
      <c r="HFE12" s="450"/>
      <c r="HFM12" s="450"/>
      <c r="HFU12" s="450"/>
      <c r="HGC12" s="450"/>
      <c r="HGK12" s="450"/>
      <c r="HGS12" s="450"/>
      <c r="HHA12" s="450"/>
      <c r="HHI12" s="450"/>
      <c r="HHQ12" s="450"/>
      <c r="HHY12" s="450"/>
      <c r="HIG12" s="450"/>
      <c r="HIO12" s="450"/>
      <c r="HIW12" s="450"/>
      <c r="HJE12" s="450"/>
      <c r="HJM12" s="450"/>
      <c r="HJU12" s="450"/>
      <c r="HKC12" s="450"/>
      <c r="HKK12" s="450"/>
      <c r="HKS12" s="450"/>
      <c r="HLA12" s="450"/>
      <c r="HLI12" s="450"/>
      <c r="HLQ12" s="450"/>
      <c r="HLY12" s="450"/>
      <c r="HMG12" s="450"/>
      <c r="HMO12" s="450"/>
      <c r="HMW12" s="450"/>
      <c r="HNE12" s="450"/>
      <c r="HNM12" s="450"/>
      <c r="HNU12" s="450"/>
      <c r="HOC12" s="450"/>
      <c r="HOK12" s="450"/>
      <c r="HOS12" s="450"/>
      <c r="HPA12" s="450"/>
      <c r="HPI12" s="450"/>
      <c r="HPQ12" s="450"/>
      <c r="HPY12" s="450"/>
      <c r="HQG12" s="450"/>
      <c r="HQO12" s="450"/>
      <c r="HQW12" s="450"/>
      <c r="HRE12" s="450"/>
      <c r="HRM12" s="450"/>
      <c r="HRU12" s="450"/>
      <c r="HSC12" s="450"/>
      <c r="HSK12" s="450"/>
      <c r="HSS12" s="450"/>
      <c r="HTA12" s="450"/>
      <c r="HTI12" s="450"/>
      <c r="HTQ12" s="450"/>
      <c r="HTY12" s="450"/>
      <c r="HUG12" s="450"/>
      <c r="HUO12" s="450"/>
      <c r="HUW12" s="450"/>
      <c r="HVE12" s="450"/>
      <c r="HVM12" s="450"/>
      <c r="HVU12" s="450"/>
      <c r="HWC12" s="450"/>
      <c r="HWK12" s="450"/>
      <c r="HWS12" s="450"/>
      <c r="HXA12" s="450"/>
      <c r="HXI12" s="450"/>
      <c r="HXQ12" s="450"/>
      <c r="HXY12" s="450"/>
      <c r="HYG12" s="450"/>
      <c r="HYO12" s="450"/>
      <c r="HYW12" s="450"/>
      <c r="HZE12" s="450"/>
      <c r="HZM12" s="450"/>
      <c r="HZU12" s="450"/>
      <c r="IAC12" s="450"/>
      <c r="IAK12" s="450"/>
      <c r="IAS12" s="450"/>
      <c r="IBA12" s="450"/>
      <c r="IBI12" s="450"/>
      <c r="IBQ12" s="450"/>
      <c r="IBY12" s="450"/>
      <c r="ICG12" s="450"/>
      <c r="ICO12" s="450"/>
      <c r="ICW12" s="450"/>
      <c r="IDE12" s="450"/>
      <c r="IDM12" s="450"/>
      <c r="IDU12" s="450"/>
      <c r="IEC12" s="450"/>
      <c r="IEK12" s="450"/>
      <c r="IES12" s="450"/>
      <c r="IFA12" s="450"/>
      <c r="IFI12" s="450"/>
      <c r="IFQ12" s="450"/>
      <c r="IFY12" s="450"/>
      <c r="IGG12" s="450"/>
      <c r="IGO12" s="450"/>
      <c r="IGW12" s="450"/>
      <c r="IHE12" s="450"/>
      <c r="IHM12" s="450"/>
      <c r="IHU12" s="450"/>
      <c r="IIC12" s="450"/>
      <c r="IIK12" s="450"/>
      <c r="IIS12" s="450"/>
      <c r="IJA12" s="450"/>
      <c r="IJI12" s="450"/>
      <c r="IJQ12" s="450"/>
      <c r="IJY12" s="450"/>
      <c r="IKG12" s="450"/>
      <c r="IKO12" s="450"/>
      <c r="IKW12" s="450"/>
      <c r="ILE12" s="450"/>
      <c r="ILM12" s="450"/>
      <c r="ILU12" s="450"/>
      <c r="IMC12" s="450"/>
      <c r="IMK12" s="450"/>
      <c r="IMS12" s="450"/>
      <c r="INA12" s="450"/>
      <c r="INI12" s="450"/>
      <c r="INQ12" s="450"/>
      <c r="INY12" s="450"/>
      <c r="IOG12" s="450"/>
      <c r="IOO12" s="450"/>
      <c r="IOW12" s="450"/>
      <c r="IPE12" s="450"/>
      <c r="IPM12" s="450"/>
      <c r="IPU12" s="450"/>
      <c r="IQC12" s="450"/>
      <c r="IQK12" s="450"/>
      <c r="IQS12" s="450"/>
      <c r="IRA12" s="450"/>
      <c r="IRI12" s="450"/>
      <c r="IRQ12" s="450"/>
      <c r="IRY12" s="450"/>
      <c r="ISG12" s="450"/>
      <c r="ISO12" s="450"/>
      <c r="ISW12" s="450"/>
      <c r="ITE12" s="450"/>
      <c r="ITM12" s="450"/>
      <c r="ITU12" s="450"/>
      <c r="IUC12" s="450"/>
      <c r="IUK12" s="450"/>
      <c r="IUS12" s="450"/>
      <c r="IVA12" s="450"/>
      <c r="IVI12" s="450"/>
      <c r="IVQ12" s="450"/>
      <c r="IVY12" s="450"/>
      <c r="IWG12" s="450"/>
      <c r="IWO12" s="450"/>
      <c r="IWW12" s="450"/>
      <c r="IXE12" s="450"/>
      <c r="IXM12" s="450"/>
      <c r="IXU12" s="450"/>
      <c r="IYC12" s="450"/>
      <c r="IYK12" s="450"/>
      <c r="IYS12" s="450"/>
      <c r="IZA12" s="450"/>
      <c r="IZI12" s="450"/>
      <c r="IZQ12" s="450"/>
      <c r="IZY12" s="450"/>
      <c r="JAG12" s="450"/>
      <c r="JAO12" s="450"/>
      <c r="JAW12" s="450"/>
      <c r="JBE12" s="450"/>
      <c r="JBM12" s="450"/>
      <c r="JBU12" s="450"/>
      <c r="JCC12" s="450"/>
      <c r="JCK12" s="450"/>
      <c r="JCS12" s="450"/>
      <c r="JDA12" s="450"/>
      <c r="JDI12" s="450"/>
      <c r="JDQ12" s="450"/>
      <c r="JDY12" s="450"/>
      <c r="JEG12" s="450"/>
      <c r="JEO12" s="450"/>
      <c r="JEW12" s="450"/>
      <c r="JFE12" s="450"/>
      <c r="JFM12" s="450"/>
      <c r="JFU12" s="450"/>
      <c r="JGC12" s="450"/>
      <c r="JGK12" s="450"/>
      <c r="JGS12" s="450"/>
      <c r="JHA12" s="450"/>
      <c r="JHI12" s="450"/>
      <c r="JHQ12" s="450"/>
      <c r="JHY12" s="450"/>
      <c r="JIG12" s="450"/>
      <c r="JIO12" s="450"/>
      <c r="JIW12" s="450"/>
      <c r="JJE12" s="450"/>
      <c r="JJM12" s="450"/>
      <c r="JJU12" s="450"/>
      <c r="JKC12" s="450"/>
      <c r="JKK12" s="450"/>
      <c r="JKS12" s="450"/>
      <c r="JLA12" s="450"/>
      <c r="JLI12" s="450"/>
      <c r="JLQ12" s="450"/>
      <c r="JLY12" s="450"/>
      <c r="JMG12" s="450"/>
      <c r="JMO12" s="450"/>
      <c r="JMW12" s="450"/>
      <c r="JNE12" s="450"/>
      <c r="JNM12" s="450"/>
      <c r="JNU12" s="450"/>
      <c r="JOC12" s="450"/>
      <c r="JOK12" s="450"/>
      <c r="JOS12" s="450"/>
      <c r="JPA12" s="450"/>
      <c r="JPI12" s="450"/>
      <c r="JPQ12" s="450"/>
      <c r="JPY12" s="450"/>
      <c r="JQG12" s="450"/>
      <c r="JQO12" s="450"/>
      <c r="JQW12" s="450"/>
      <c r="JRE12" s="450"/>
      <c r="JRM12" s="450"/>
      <c r="JRU12" s="450"/>
      <c r="JSC12" s="450"/>
      <c r="JSK12" s="450"/>
      <c r="JSS12" s="450"/>
      <c r="JTA12" s="450"/>
      <c r="JTI12" s="450"/>
      <c r="JTQ12" s="450"/>
      <c r="JTY12" s="450"/>
      <c r="JUG12" s="450"/>
      <c r="JUO12" s="450"/>
      <c r="JUW12" s="450"/>
      <c r="JVE12" s="450"/>
      <c r="JVM12" s="450"/>
      <c r="JVU12" s="450"/>
      <c r="JWC12" s="450"/>
      <c r="JWK12" s="450"/>
      <c r="JWS12" s="450"/>
      <c r="JXA12" s="450"/>
      <c r="JXI12" s="450"/>
      <c r="JXQ12" s="450"/>
      <c r="JXY12" s="450"/>
      <c r="JYG12" s="450"/>
      <c r="JYO12" s="450"/>
      <c r="JYW12" s="450"/>
      <c r="JZE12" s="450"/>
      <c r="JZM12" s="450"/>
      <c r="JZU12" s="450"/>
      <c r="KAC12" s="450"/>
      <c r="KAK12" s="450"/>
      <c r="KAS12" s="450"/>
      <c r="KBA12" s="450"/>
      <c r="KBI12" s="450"/>
      <c r="KBQ12" s="450"/>
      <c r="KBY12" s="450"/>
      <c r="KCG12" s="450"/>
      <c r="KCO12" s="450"/>
      <c r="KCW12" s="450"/>
      <c r="KDE12" s="450"/>
      <c r="KDM12" s="450"/>
      <c r="KDU12" s="450"/>
      <c r="KEC12" s="450"/>
      <c r="KEK12" s="450"/>
      <c r="KES12" s="450"/>
      <c r="KFA12" s="450"/>
      <c r="KFI12" s="450"/>
      <c r="KFQ12" s="450"/>
      <c r="KFY12" s="450"/>
      <c r="KGG12" s="450"/>
      <c r="KGO12" s="450"/>
      <c r="KGW12" s="450"/>
      <c r="KHE12" s="450"/>
      <c r="KHM12" s="450"/>
      <c r="KHU12" s="450"/>
      <c r="KIC12" s="450"/>
      <c r="KIK12" s="450"/>
      <c r="KIS12" s="450"/>
      <c r="KJA12" s="450"/>
      <c r="KJI12" s="450"/>
      <c r="KJQ12" s="450"/>
      <c r="KJY12" s="450"/>
      <c r="KKG12" s="450"/>
      <c r="KKO12" s="450"/>
      <c r="KKW12" s="450"/>
      <c r="KLE12" s="450"/>
      <c r="KLM12" s="450"/>
      <c r="KLU12" s="450"/>
      <c r="KMC12" s="450"/>
      <c r="KMK12" s="450"/>
      <c r="KMS12" s="450"/>
      <c r="KNA12" s="450"/>
      <c r="KNI12" s="450"/>
      <c r="KNQ12" s="450"/>
      <c r="KNY12" s="450"/>
      <c r="KOG12" s="450"/>
      <c r="KOO12" s="450"/>
      <c r="KOW12" s="450"/>
      <c r="KPE12" s="450"/>
      <c r="KPM12" s="450"/>
      <c r="KPU12" s="450"/>
      <c r="KQC12" s="450"/>
      <c r="KQK12" s="450"/>
      <c r="KQS12" s="450"/>
      <c r="KRA12" s="450"/>
      <c r="KRI12" s="450"/>
      <c r="KRQ12" s="450"/>
      <c r="KRY12" s="450"/>
      <c r="KSG12" s="450"/>
      <c r="KSO12" s="450"/>
      <c r="KSW12" s="450"/>
      <c r="KTE12" s="450"/>
      <c r="KTM12" s="450"/>
      <c r="KTU12" s="450"/>
      <c r="KUC12" s="450"/>
      <c r="KUK12" s="450"/>
      <c r="KUS12" s="450"/>
      <c r="KVA12" s="450"/>
      <c r="KVI12" s="450"/>
      <c r="KVQ12" s="450"/>
      <c r="KVY12" s="450"/>
      <c r="KWG12" s="450"/>
      <c r="KWO12" s="450"/>
      <c r="KWW12" s="450"/>
      <c r="KXE12" s="450"/>
      <c r="KXM12" s="450"/>
      <c r="KXU12" s="450"/>
      <c r="KYC12" s="450"/>
      <c r="KYK12" s="450"/>
      <c r="KYS12" s="450"/>
      <c r="KZA12" s="450"/>
      <c r="KZI12" s="450"/>
      <c r="KZQ12" s="450"/>
      <c r="KZY12" s="450"/>
      <c r="LAG12" s="450"/>
      <c r="LAO12" s="450"/>
      <c r="LAW12" s="450"/>
      <c r="LBE12" s="450"/>
      <c r="LBM12" s="450"/>
      <c r="LBU12" s="450"/>
      <c r="LCC12" s="450"/>
      <c r="LCK12" s="450"/>
      <c r="LCS12" s="450"/>
      <c r="LDA12" s="450"/>
      <c r="LDI12" s="450"/>
      <c r="LDQ12" s="450"/>
      <c r="LDY12" s="450"/>
      <c r="LEG12" s="450"/>
      <c r="LEO12" s="450"/>
      <c r="LEW12" s="450"/>
      <c r="LFE12" s="450"/>
      <c r="LFM12" s="450"/>
      <c r="LFU12" s="450"/>
      <c r="LGC12" s="450"/>
      <c r="LGK12" s="450"/>
      <c r="LGS12" s="450"/>
      <c r="LHA12" s="450"/>
      <c r="LHI12" s="450"/>
      <c r="LHQ12" s="450"/>
      <c r="LHY12" s="450"/>
      <c r="LIG12" s="450"/>
      <c r="LIO12" s="450"/>
      <c r="LIW12" s="450"/>
      <c r="LJE12" s="450"/>
      <c r="LJM12" s="450"/>
      <c r="LJU12" s="450"/>
      <c r="LKC12" s="450"/>
      <c r="LKK12" s="450"/>
      <c r="LKS12" s="450"/>
      <c r="LLA12" s="450"/>
      <c r="LLI12" s="450"/>
      <c r="LLQ12" s="450"/>
      <c r="LLY12" s="450"/>
      <c r="LMG12" s="450"/>
      <c r="LMO12" s="450"/>
      <c r="LMW12" s="450"/>
      <c r="LNE12" s="450"/>
      <c r="LNM12" s="450"/>
      <c r="LNU12" s="450"/>
      <c r="LOC12" s="450"/>
      <c r="LOK12" s="450"/>
      <c r="LOS12" s="450"/>
      <c r="LPA12" s="450"/>
      <c r="LPI12" s="450"/>
      <c r="LPQ12" s="450"/>
      <c r="LPY12" s="450"/>
      <c r="LQG12" s="450"/>
      <c r="LQO12" s="450"/>
      <c r="LQW12" s="450"/>
      <c r="LRE12" s="450"/>
      <c r="LRM12" s="450"/>
      <c r="LRU12" s="450"/>
      <c r="LSC12" s="450"/>
      <c r="LSK12" s="450"/>
      <c r="LSS12" s="450"/>
      <c r="LTA12" s="450"/>
      <c r="LTI12" s="450"/>
      <c r="LTQ12" s="450"/>
      <c r="LTY12" s="450"/>
      <c r="LUG12" s="450"/>
      <c r="LUO12" s="450"/>
      <c r="LUW12" s="450"/>
      <c r="LVE12" s="450"/>
      <c r="LVM12" s="450"/>
      <c r="LVU12" s="450"/>
      <c r="LWC12" s="450"/>
      <c r="LWK12" s="450"/>
      <c r="LWS12" s="450"/>
      <c r="LXA12" s="450"/>
      <c r="LXI12" s="450"/>
      <c r="LXQ12" s="450"/>
      <c r="LXY12" s="450"/>
      <c r="LYG12" s="450"/>
      <c r="LYO12" s="450"/>
      <c r="LYW12" s="450"/>
      <c r="LZE12" s="450"/>
      <c r="LZM12" s="450"/>
      <c r="LZU12" s="450"/>
      <c r="MAC12" s="450"/>
      <c r="MAK12" s="450"/>
      <c r="MAS12" s="450"/>
      <c r="MBA12" s="450"/>
      <c r="MBI12" s="450"/>
      <c r="MBQ12" s="450"/>
      <c r="MBY12" s="450"/>
      <c r="MCG12" s="450"/>
      <c r="MCO12" s="450"/>
      <c r="MCW12" s="450"/>
      <c r="MDE12" s="450"/>
      <c r="MDM12" s="450"/>
      <c r="MDU12" s="450"/>
      <c r="MEC12" s="450"/>
      <c r="MEK12" s="450"/>
      <c r="MES12" s="450"/>
      <c r="MFA12" s="450"/>
      <c r="MFI12" s="450"/>
      <c r="MFQ12" s="450"/>
      <c r="MFY12" s="450"/>
      <c r="MGG12" s="450"/>
      <c r="MGO12" s="450"/>
      <c r="MGW12" s="450"/>
      <c r="MHE12" s="450"/>
      <c r="MHM12" s="450"/>
      <c r="MHU12" s="450"/>
      <c r="MIC12" s="450"/>
      <c r="MIK12" s="450"/>
      <c r="MIS12" s="450"/>
      <c r="MJA12" s="450"/>
      <c r="MJI12" s="450"/>
      <c r="MJQ12" s="450"/>
      <c r="MJY12" s="450"/>
      <c r="MKG12" s="450"/>
      <c r="MKO12" s="450"/>
      <c r="MKW12" s="450"/>
      <c r="MLE12" s="450"/>
      <c r="MLM12" s="450"/>
      <c r="MLU12" s="450"/>
      <c r="MMC12" s="450"/>
      <c r="MMK12" s="450"/>
      <c r="MMS12" s="450"/>
      <c r="MNA12" s="450"/>
      <c r="MNI12" s="450"/>
      <c r="MNQ12" s="450"/>
      <c r="MNY12" s="450"/>
      <c r="MOG12" s="450"/>
      <c r="MOO12" s="450"/>
      <c r="MOW12" s="450"/>
      <c r="MPE12" s="450"/>
      <c r="MPM12" s="450"/>
      <c r="MPU12" s="450"/>
      <c r="MQC12" s="450"/>
      <c r="MQK12" s="450"/>
      <c r="MQS12" s="450"/>
      <c r="MRA12" s="450"/>
      <c r="MRI12" s="450"/>
      <c r="MRQ12" s="450"/>
      <c r="MRY12" s="450"/>
      <c r="MSG12" s="450"/>
      <c r="MSO12" s="450"/>
      <c r="MSW12" s="450"/>
      <c r="MTE12" s="450"/>
      <c r="MTM12" s="450"/>
      <c r="MTU12" s="450"/>
      <c r="MUC12" s="450"/>
      <c r="MUK12" s="450"/>
      <c r="MUS12" s="450"/>
      <c r="MVA12" s="450"/>
      <c r="MVI12" s="450"/>
      <c r="MVQ12" s="450"/>
      <c r="MVY12" s="450"/>
      <c r="MWG12" s="450"/>
      <c r="MWO12" s="450"/>
      <c r="MWW12" s="450"/>
      <c r="MXE12" s="450"/>
      <c r="MXM12" s="450"/>
      <c r="MXU12" s="450"/>
      <c r="MYC12" s="450"/>
      <c r="MYK12" s="450"/>
      <c r="MYS12" s="450"/>
      <c r="MZA12" s="450"/>
      <c r="MZI12" s="450"/>
      <c r="MZQ12" s="450"/>
      <c r="MZY12" s="450"/>
      <c r="NAG12" s="450"/>
      <c r="NAO12" s="450"/>
      <c r="NAW12" s="450"/>
      <c r="NBE12" s="450"/>
      <c r="NBM12" s="450"/>
      <c r="NBU12" s="450"/>
      <c r="NCC12" s="450"/>
      <c r="NCK12" s="450"/>
      <c r="NCS12" s="450"/>
      <c r="NDA12" s="450"/>
      <c r="NDI12" s="450"/>
      <c r="NDQ12" s="450"/>
      <c r="NDY12" s="450"/>
      <c r="NEG12" s="450"/>
      <c r="NEO12" s="450"/>
      <c r="NEW12" s="450"/>
      <c r="NFE12" s="450"/>
      <c r="NFM12" s="450"/>
      <c r="NFU12" s="450"/>
      <c r="NGC12" s="450"/>
      <c r="NGK12" s="450"/>
      <c r="NGS12" s="450"/>
      <c r="NHA12" s="450"/>
      <c r="NHI12" s="450"/>
      <c r="NHQ12" s="450"/>
      <c r="NHY12" s="450"/>
      <c r="NIG12" s="450"/>
      <c r="NIO12" s="450"/>
      <c r="NIW12" s="450"/>
      <c r="NJE12" s="450"/>
      <c r="NJM12" s="450"/>
      <c r="NJU12" s="450"/>
      <c r="NKC12" s="450"/>
      <c r="NKK12" s="450"/>
      <c r="NKS12" s="450"/>
      <c r="NLA12" s="450"/>
      <c r="NLI12" s="450"/>
      <c r="NLQ12" s="450"/>
      <c r="NLY12" s="450"/>
      <c r="NMG12" s="450"/>
      <c r="NMO12" s="450"/>
      <c r="NMW12" s="450"/>
      <c r="NNE12" s="450"/>
      <c r="NNM12" s="450"/>
      <c r="NNU12" s="450"/>
      <c r="NOC12" s="450"/>
      <c r="NOK12" s="450"/>
      <c r="NOS12" s="450"/>
      <c r="NPA12" s="450"/>
      <c r="NPI12" s="450"/>
      <c r="NPQ12" s="450"/>
      <c r="NPY12" s="450"/>
      <c r="NQG12" s="450"/>
      <c r="NQO12" s="450"/>
      <c r="NQW12" s="450"/>
      <c r="NRE12" s="450"/>
      <c r="NRM12" s="450"/>
      <c r="NRU12" s="450"/>
      <c r="NSC12" s="450"/>
      <c r="NSK12" s="450"/>
      <c r="NSS12" s="450"/>
      <c r="NTA12" s="450"/>
      <c r="NTI12" s="450"/>
      <c r="NTQ12" s="450"/>
      <c r="NTY12" s="450"/>
      <c r="NUG12" s="450"/>
      <c r="NUO12" s="450"/>
      <c r="NUW12" s="450"/>
      <c r="NVE12" s="450"/>
      <c r="NVM12" s="450"/>
      <c r="NVU12" s="450"/>
      <c r="NWC12" s="450"/>
      <c r="NWK12" s="450"/>
      <c r="NWS12" s="450"/>
      <c r="NXA12" s="450"/>
      <c r="NXI12" s="450"/>
      <c r="NXQ12" s="450"/>
      <c r="NXY12" s="450"/>
      <c r="NYG12" s="450"/>
      <c r="NYO12" s="450"/>
      <c r="NYW12" s="450"/>
      <c r="NZE12" s="450"/>
      <c r="NZM12" s="450"/>
      <c r="NZU12" s="450"/>
      <c r="OAC12" s="450"/>
      <c r="OAK12" s="450"/>
      <c r="OAS12" s="450"/>
      <c r="OBA12" s="450"/>
      <c r="OBI12" s="450"/>
      <c r="OBQ12" s="450"/>
      <c r="OBY12" s="450"/>
      <c r="OCG12" s="450"/>
      <c r="OCO12" s="450"/>
      <c r="OCW12" s="450"/>
      <c r="ODE12" s="450"/>
      <c r="ODM12" s="450"/>
      <c r="ODU12" s="450"/>
      <c r="OEC12" s="450"/>
      <c r="OEK12" s="450"/>
      <c r="OES12" s="450"/>
      <c r="OFA12" s="450"/>
      <c r="OFI12" s="450"/>
      <c r="OFQ12" s="450"/>
      <c r="OFY12" s="450"/>
      <c r="OGG12" s="450"/>
      <c r="OGO12" s="450"/>
      <c r="OGW12" s="450"/>
      <c r="OHE12" s="450"/>
      <c r="OHM12" s="450"/>
      <c r="OHU12" s="450"/>
      <c r="OIC12" s="450"/>
      <c r="OIK12" s="450"/>
      <c r="OIS12" s="450"/>
      <c r="OJA12" s="450"/>
      <c r="OJI12" s="450"/>
      <c r="OJQ12" s="450"/>
      <c r="OJY12" s="450"/>
      <c r="OKG12" s="450"/>
      <c r="OKO12" s="450"/>
      <c r="OKW12" s="450"/>
      <c r="OLE12" s="450"/>
      <c r="OLM12" s="450"/>
      <c r="OLU12" s="450"/>
      <c r="OMC12" s="450"/>
      <c r="OMK12" s="450"/>
      <c r="OMS12" s="450"/>
      <c r="ONA12" s="450"/>
      <c r="ONI12" s="450"/>
      <c r="ONQ12" s="450"/>
      <c r="ONY12" s="450"/>
      <c r="OOG12" s="450"/>
      <c r="OOO12" s="450"/>
      <c r="OOW12" s="450"/>
      <c r="OPE12" s="450"/>
      <c r="OPM12" s="450"/>
      <c r="OPU12" s="450"/>
      <c r="OQC12" s="450"/>
      <c r="OQK12" s="450"/>
      <c r="OQS12" s="450"/>
      <c r="ORA12" s="450"/>
      <c r="ORI12" s="450"/>
      <c r="ORQ12" s="450"/>
      <c r="ORY12" s="450"/>
      <c r="OSG12" s="450"/>
      <c r="OSO12" s="450"/>
      <c r="OSW12" s="450"/>
      <c r="OTE12" s="450"/>
      <c r="OTM12" s="450"/>
      <c r="OTU12" s="450"/>
      <c r="OUC12" s="450"/>
      <c r="OUK12" s="450"/>
      <c r="OUS12" s="450"/>
      <c r="OVA12" s="450"/>
      <c r="OVI12" s="450"/>
      <c r="OVQ12" s="450"/>
      <c r="OVY12" s="450"/>
      <c r="OWG12" s="450"/>
      <c r="OWO12" s="450"/>
      <c r="OWW12" s="450"/>
      <c r="OXE12" s="450"/>
      <c r="OXM12" s="450"/>
      <c r="OXU12" s="450"/>
      <c r="OYC12" s="450"/>
      <c r="OYK12" s="450"/>
      <c r="OYS12" s="450"/>
      <c r="OZA12" s="450"/>
      <c r="OZI12" s="450"/>
      <c r="OZQ12" s="450"/>
      <c r="OZY12" s="450"/>
      <c r="PAG12" s="450"/>
      <c r="PAO12" s="450"/>
      <c r="PAW12" s="450"/>
      <c r="PBE12" s="450"/>
      <c r="PBM12" s="450"/>
      <c r="PBU12" s="450"/>
      <c r="PCC12" s="450"/>
      <c r="PCK12" s="450"/>
      <c r="PCS12" s="450"/>
      <c r="PDA12" s="450"/>
      <c r="PDI12" s="450"/>
      <c r="PDQ12" s="450"/>
      <c r="PDY12" s="450"/>
      <c r="PEG12" s="450"/>
      <c r="PEO12" s="450"/>
      <c r="PEW12" s="450"/>
      <c r="PFE12" s="450"/>
      <c r="PFM12" s="450"/>
      <c r="PFU12" s="450"/>
      <c r="PGC12" s="450"/>
      <c r="PGK12" s="450"/>
      <c r="PGS12" s="450"/>
      <c r="PHA12" s="450"/>
      <c r="PHI12" s="450"/>
      <c r="PHQ12" s="450"/>
      <c r="PHY12" s="450"/>
      <c r="PIG12" s="450"/>
      <c r="PIO12" s="450"/>
      <c r="PIW12" s="450"/>
      <c r="PJE12" s="450"/>
      <c r="PJM12" s="450"/>
      <c r="PJU12" s="450"/>
      <c r="PKC12" s="450"/>
      <c r="PKK12" s="450"/>
      <c r="PKS12" s="450"/>
      <c r="PLA12" s="450"/>
      <c r="PLI12" s="450"/>
      <c r="PLQ12" s="450"/>
      <c r="PLY12" s="450"/>
      <c r="PMG12" s="450"/>
      <c r="PMO12" s="450"/>
      <c r="PMW12" s="450"/>
      <c r="PNE12" s="450"/>
      <c r="PNM12" s="450"/>
      <c r="PNU12" s="450"/>
      <c r="POC12" s="450"/>
      <c r="POK12" s="450"/>
      <c r="POS12" s="450"/>
      <c r="PPA12" s="450"/>
      <c r="PPI12" s="450"/>
      <c r="PPQ12" s="450"/>
      <c r="PPY12" s="450"/>
      <c r="PQG12" s="450"/>
      <c r="PQO12" s="450"/>
      <c r="PQW12" s="450"/>
      <c r="PRE12" s="450"/>
      <c r="PRM12" s="450"/>
      <c r="PRU12" s="450"/>
      <c r="PSC12" s="450"/>
      <c r="PSK12" s="450"/>
      <c r="PSS12" s="450"/>
      <c r="PTA12" s="450"/>
      <c r="PTI12" s="450"/>
      <c r="PTQ12" s="450"/>
      <c r="PTY12" s="450"/>
      <c r="PUG12" s="450"/>
      <c r="PUO12" s="450"/>
      <c r="PUW12" s="450"/>
      <c r="PVE12" s="450"/>
      <c r="PVM12" s="450"/>
      <c r="PVU12" s="450"/>
      <c r="PWC12" s="450"/>
      <c r="PWK12" s="450"/>
      <c r="PWS12" s="450"/>
      <c r="PXA12" s="450"/>
      <c r="PXI12" s="450"/>
      <c r="PXQ12" s="450"/>
      <c r="PXY12" s="450"/>
      <c r="PYG12" s="450"/>
      <c r="PYO12" s="450"/>
      <c r="PYW12" s="450"/>
      <c r="PZE12" s="450"/>
      <c r="PZM12" s="450"/>
      <c r="PZU12" s="450"/>
      <c r="QAC12" s="450"/>
      <c r="QAK12" s="450"/>
      <c r="QAS12" s="450"/>
      <c r="QBA12" s="450"/>
      <c r="QBI12" s="450"/>
      <c r="QBQ12" s="450"/>
      <c r="QBY12" s="450"/>
      <c r="QCG12" s="450"/>
      <c r="QCO12" s="450"/>
      <c r="QCW12" s="450"/>
      <c r="QDE12" s="450"/>
      <c r="QDM12" s="450"/>
      <c r="QDU12" s="450"/>
      <c r="QEC12" s="450"/>
      <c r="QEK12" s="450"/>
      <c r="QES12" s="450"/>
      <c r="QFA12" s="450"/>
      <c r="QFI12" s="450"/>
      <c r="QFQ12" s="450"/>
      <c r="QFY12" s="450"/>
      <c r="QGG12" s="450"/>
      <c r="QGO12" s="450"/>
      <c r="QGW12" s="450"/>
      <c r="QHE12" s="450"/>
      <c r="QHM12" s="450"/>
      <c r="QHU12" s="450"/>
      <c r="QIC12" s="450"/>
      <c r="QIK12" s="450"/>
      <c r="QIS12" s="450"/>
      <c r="QJA12" s="450"/>
      <c r="QJI12" s="450"/>
      <c r="QJQ12" s="450"/>
      <c r="QJY12" s="450"/>
      <c r="QKG12" s="450"/>
      <c r="QKO12" s="450"/>
      <c r="QKW12" s="450"/>
      <c r="QLE12" s="450"/>
      <c r="QLM12" s="450"/>
      <c r="QLU12" s="450"/>
      <c r="QMC12" s="450"/>
      <c r="QMK12" s="450"/>
      <c r="QMS12" s="450"/>
      <c r="QNA12" s="450"/>
      <c r="QNI12" s="450"/>
      <c r="QNQ12" s="450"/>
      <c r="QNY12" s="450"/>
      <c r="QOG12" s="450"/>
      <c r="QOO12" s="450"/>
      <c r="QOW12" s="450"/>
      <c r="QPE12" s="450"/>
      <c r="QPM12" s="450"/>
      <c r="QPU12" s="450"/>
      <c r="QQC12" s="450"/>
      <c r="QQK12" s="450"/>
      <c r="QQS12" s="450"/>
      <c r="QRA12" s="450"/>
      <c r="QRI12" s="450"/>
      <c r="QRQ12" s="450"/>
      <c r="QRY12" s="450"/>
      <c r="QSG12" s="450"/>
      <c r="QSO12" s="450"/>
      <c r="QSW12" s="450"/>
      <c r="QTE12" s="450"/>
      <c r="QTM12" s="450"/>
      <c r="QTU12" s="450"/>
      <c r="QUC12" s="450"/>
      <c r="QUK12" s="450"/>
      <c r="QUS12" s="450"/>
      <c r="QVA12" s="450"/>
      <c r="QVI12" s="450"/>
      <c r="QVQ12" s="450"/>
      <c r="QVY12" s="450"/>
      <c r="QWG12" s="450"/>
      <c r="QWO12" s="450"/>
      <c r="QWW12" s="450"/>
      <c r="QXE12" s="450"/>
      <c r="QXM12" s="450"/>
      <c r="QXU12" s="450"/>
      <c r="QYC12" s="450"/>
      <c r="QYK12" s="450"/>
      <c r="QYS12" s="450"/>
      <c r="QZA12" s="450"/>
      <c r="QZI12" s="450"/>
      <c r="QZQ12" s="450"/>
      <c r="QZY12" s="450"/>
      <c r="RAG12" s="450"/>
      <c r="RAO12" s="450"/>
      <c r="RAW12" s="450"/>
      <c r="RBE12" s="450"/>
      <c r="RBM12" s="450"/>
      <c r="RBU12" s="450"/>
      <c r="RCC12" s="450"/>
      <c r="RCK12" s="450"/>
      <c r="RCS12" s="450"/>
      <c r="RDA12" s="450"/>
      <c r="RDI12" s="450"/>
      <c r="RDQ12" s="450"/>
      <c r="RDY12" s="450"/>
      <c r="REG12" s="450"/>
      <c r="REO12" s="450"/>
      <c r="REW12" s="450"/>
      <c r="RFE12" s="450"/>
      <c r="RFM12" s="450"/>
      <c r="RFU12" s="450"/>
      <c r="RGC12" s="450"/>
      <c r="RGK12" s="450"/>
      <c r="RGS12" s="450"/>
      <c r="RHA12" s="450"/>
      <c r="RHI12" s="450"/>
      <c r="RHQ12" s="450"/>
      <c r="RHY12" s="450"/>
      <c r="RIG12" s="450"/>
      <c r="RIO12" s="450"/>
      <c r="RIW12" s="450"/>
      <c r="RJE12" s="450"/>
      <c r="RJM12" s="450"/>
      <c r="RJU12" s="450"/>
      <c r="RKC12" s="450"/>
      <c r="RKK12" s="450"/>
      <c r="RKS12" s="450"/>
      <c r="RLA12" s="450"/>
      <c r="RLI12" s="450"/>
      <c r="RLQ12" s="450"/>
      <c r="RLY12" s="450"/>
      <c r="RMG12" s="450"/>
      <c r="RMO12" s="450"/>
      <c r="RMW12" s="450"/>
      <c r="RNE12" s="450"/>
      <c r="RNM12" s="450"/>
      <c r="RNU12" s="450"/>
      <c r="ROC12" s="450"/>
      <c r="ROK12" s="450"/>
      <c r="ROS12" s="450"/>
      <c r="RPA12" s="450"/>
      <c r="RPI12" s="450"/>
      <c r="RPQ12" s="450"/>
      <c r="RPY12" s="450"/>
      <c r="RQG12" s="450"/>
      <c r="RQO12" s="450"/>
      <c r="RQW12" s="450"/>
      <c r="RRE12" s="450"/>
      <c r="RRM12" s="450"/>
      <c r="RRU12" s="450"/>
      <c r="RSC12" s="450"/>
      <c r="RSK12" s="450"/>
      <c r="RSS12" s="450"/>
      <c r="RTA12" s="450"/>
      <c r="RTI12" s="450"/>
      <c r="RTQ12" s="450"/>
      <c r="RTY12" s="450"/>
      <c r="RUG12" s="450"/>
      <c r="RUO12" s="450"/>
      <c r="RUW12" s="450"/>
      <c r="RVE12" s="450"/>
      <c r="RVM12" s="450"/>
      <c r="RVU12" s="450"/>
      <c r="RWC12" s="450"/>
      <c r="RWK12" s="450"/>
      <c r="RWS12" s="450"/>
      <c r="RXA12" s="450"/>
      <c r="RXI12" s="450"/>
      <c r="RXQ12" s="450"/>
      <c r="RXY12" s="450"/>
      <c r="RYG12" s="450"/>
      <c r="RYO12" s="450"/>
      <c r="RYW12" s="450"/>
      <c r="RZE12" s="450"/>
      <c r="RZM12" s="450"/>
      <c r="RZU12" s="450"/>
      <c r="SAC12" s="450"/>
      <c r="SAK12" s="450"/>
      <c r="SAS12" s="450"/>
      <c r="SBA12" s="450"/>
      <c r="SBI12" s="450"/>
      <c r="SBQ12" s="450"/>
      <c r="SBY12" s="450"/>
      <c r="SCG12" s="450"/>
      <c r="SCO12" s="450"/>
      <c r="SCW12" s="450"/>
      <c r="SDE12" s="450"/>
      <c r="SDM12" s="450"/>
      <c r="SDU12" s="450"/>
      <c r="SEC12" s="450"/>
      <c r="SEK12" s="450"/>
      <c r="SES12" s="450"/>
      <c r="SFA12" s="450"/>
      <c r="SFI12" s="450"/>
      <c r="SFQ12" s="450"/>
      <c r="SFY12" s="450"/>
      <c r="SGG12" s="450"/>
      <c r="SGO12" s="450"/>
      <c r="SGW12" s="450"/>
      <c r="SHE12" s="450"/>
      <c r="SHM12" s="450"/>
      <c r="SHU12" s="450"/>
      <c r="SIC12" s="450"/>
      <c r="SIK12" s="450"/>
      <c r="SIS12" s="450"/>
      <c r="SJA12" s="450"/>
      <c r="SJI12" s="450"/>
      <c r="SJQ12" s="450"/>
      <c r="SJY12" s="450"/>
      <c r="SKG12" s="450"/>
      <c r="SKO12" s="450"/>
      <c r="SKW12" s="450"/>
      <c r="SLE12" s="450"/>
      <c r="SLM12" s="450"/>
      <c r="SLU12" s="450"/>
      <c r="SMC12" s="450"/>
      <c r="SMK12" s="450"/>
      <c r="SMS12" s="450"/>
      <c r="SNA12" s="450"/>
      <c r="SNI12" s="450"/>
      <c r="SNQ12" s="450"/>
      <c r="SNY12" s="450"/>
      <c r="SOG12" s="450"/>
      <c r="SOO12" s="450"/>
      <c r="SOW12" s="450"/>
      <c r="SPE12" s="450"/>
      <c r="SPM12" s="450"/>
      <c r="SPU12" s="450"/>
      <c r="SQC12" s="450"/>
      <c r="SQK12" s="450"/>
      <c r="SQS12" s="450"/>
      <c r="SRA12" s="450"/>
      <c r="SRI12" s="450"/>
      <c r="SRQ12" s="450"/>
      <c r="SRY12" s="450"/>
      <c r="SSG12" s="450"/>
      <c r="SSO12" s="450"/>
      <c r="SSW12" s="450"/>
      <c r="STE12" s="450"/>
      <c r="STM12" s="450"/>
      <c r="STU12" s="450"/>
      <c r="SUC12" s="450"/>
      <c r="SUK12" s="450"/>
      <c r="SUS12" s="450"/>
      <c r="SVA12" s="450"/>
      <c r="SVI12" s="450"/>
      <c r="SVQ12" s="450"/>
      <c r="SVY12" s="450"/>
      <c r="SWG12" s="450"/>
      <c r="SWO12" s="450"/>
      <c r="SWW12" s="450"/>
      <c r="SXE12" s="450"/>
      <c r="SXM12" s="450"/>
      <c r="SXU12" s="450"/>
      <c r="SYC12" s="450"/>
      <c r="SYK12" s="450"/>
      <c r="SYS12" s="450"/>
      <c r="SZA12" s="450"/>
      <c r="SZI12" s="450"/>
      <c r="SZQ12" s="450"/>
      <c r="SZY12" s="450"/>
      <c r="TAG12" s="450"/>
      <c r="TAO12" s="450"/>
      <c r="TAW12" s="450"/>
      <c r="TBE12" s="450"/>
      <c r="TBM12" s="450"/>
      <c r="TBU12" s="450"/>
      <c r="TCC12" s="450"/>
      <c r="TCK12" s="450"/>
      <c r="TCS12" s="450"/>
      <c r="TDA12" s="450"/>
      <c r="TDI12" s="450"/>
      <c r="TDQ12" s="450"/>
      <c r="TDY12" s="450"/>
      <c r="TEG12" s="450"/>
      <c r="TEO12" s="450"/>
      <c r="TEW12" s="450"/>
      <c r="TFE12" s="450"/>
      <c r="TFM12" s="450"/>
      <c r="TFU12" s="450"/>
      <c r="TGC12" s="450"/>
      <c r="TGK12" s="450"/>
      <c r="TGS12" s="450"/>
      <c r="THA12" s="450"/>
      <c r="THI12" s="450"/>
      <c r="THQ12" s="450"/>
      <c r="THY12" s="450"/>
      <c r="TIG12" s="450"/>
      <c r="TIO12" s="450"/>
      <c r="TIW12" s="450"/>
      <c r="TJE12" s="450"/>
      <c r="TJM12" s="450"/>
      <c r="TJU12" s="450"/>
      <c r="TKC12" s="450"/>
      <c r="TKK12" s="450"/>
      <c r="TKS12" s="450"/>
      <c r="TLA12" s="450"/>
      <c r="TLI12" s="450"/>
      <c r="TLQ12" s="450"/>
      <c r="TLY12" s="450"/>
      <c r="TMG12" s="450"/>
      <c r="TMO12" s="450"/>
      <c r="TMW12" s="450"/>
      <c r="TNE12" s="450"/>
      <c r="TNM12" s="450"/>
      <c r="TNU12" s="450"/>
      <c r="TOC12" s="450"/>
      <c r="TOK12" s="450"/>
      <c r="TOS12" s="450"/>
      <c r="TPA12" s="450"/>
      <c r="TPI12" s="450"/>
      <c r="TPQ12" s="450"/>
      <c r="TPY12" s="450"/>
      <c r="TQG12" s="450"/>
      <c r="TQO12" s="450"/>
      <c r="TQW12" s="450"/>
      <c r="TRE12" s="450"/>
      <c r="TRM12" s="450"/>
      <c r="TRU12" s="450"/>
      <c r="TSC12" s="450"/>
      <c r="TSK12" s="450"/>
      <c r="TSS12" s="450"/>
      <c r="TTA12" s="450"/>
      <c r="TTI12" s="450"/>
      <c r="TTQ12" s="450"/>
      <c r="TTY12" s="450"/>
      <c r="TUG12" s="450"/>
      <c r="TUO12" s="450"/>
      <c r="TUW12" s="450"/>
      <c r="TVE12" s="450"/>
      <c r="TVM12" s="450"/>
      <c r="TVU12" s="450"/>
      <c r="TWC12" s="450"/>
      <c r="TWK12" s="450"/>
      <c r="TWS12" s="450"/>
      <c r="TXA12" s="450"/>
      <c r="TXI12" s="450"/>
      <c r="TXQ12" s="450"/>
      <c r="TXY12" s="450"/>
      <c r="TYG12" s="450"/>
      <c r="TYO12" s="450"/>
      <c r="TYW12" s="450"/>
      <c r="TZE12" s="450"/>
      <c r="TZM12" s="450"/>
      <c r="TZU12" s="450"/>
      <c r="UAC12" s="450"/>
      <c r="UAK12" s="450"/>
      <c r="UAS12" s="450"/>
      <c r="UBA12" s="450"/>
      <c r="UBI12" s="450"/>
      <c r="UBQ12" s="450"/>
      <c r="UBY12" s="450"/>
      <c r="UCG12" s="450"/>
      <c r="UCO12" s="450"/>
      <c r="UCW12" s="450"/>
      <c r="UDE12" s="450"/>
      <c r="UDM12" s="450"/>
      <c r="UDU12" s="450"/>
      <c r="UEC12" s="450"/>
      <c r="UEK12" s="450"/>
      <c r="UES12" s="450"/>
      <c r="UFA12" s="450"/>
      <c r="UFI12" s="450"/>
      <c r="UFQ12" s="450"/>
      <c r="UFY12" s="450"/>
      <c r="UGG12" s="450"/>
      <c r="UGO12" s="450"/>
      <c r="UGW12" s="450"/>
      <c r="UHE12" s="450"/>
      <c r="UHM12" s="450"/>
      <c r="UHU12" s="450"/>
      <c r="UIC12" s="450"/>
      <c r="UIK12" s="450"/>
      <c r="UIS12" s="450"/>
      <c r="UJA12" s="450"/>
      <c r="UJI12" s="450"/>
      <c r="UJQ12" s="450"/>
      <c r="UJY12" s="450"/>
      <c r="UKG12" s="450"/>
      <c r="UKO12" s="450"/>
      <c r="UKW12" s="450"/>
      <c r="ULE12" s="450"/>
      <c r="ULM12" s="450"/>
      <c r="ULU12" s="450"/>
      <c r="UMC12" s="450"/>
      <c r="UMK12" s="450"/>
      <c r="UMS12" s="450"/>
      <c r="UNA12" s="450"/>
      <c r="UNI12" s="450"/>
      <c r="UNQ12" s="450"/>
      <c r="UNY12" s="450"/>
      <c r="UOG12" s="450"/>
      <c r="UOO12" s="450"/>
      <c r="UOW12" s="450"/>
      <c r="UPE12" s="450"/>
      <c r="UPM12" s="450"/>
      <c r="UPU12" s="450"/>
      <c r="UQC12" s="450"/>
      <c r="UQK12" s="450"/>
      <c r="UQS12" s="450"/>
      <c r="URA12" s="450"/>
      <c r="URI12" s="450"/>
      <c r="URQ12" s="450"/>
      <c r="URY12" s="450"/>
      <c r="USG12" s="450"/>
      <c r="USO12" s="450"/>
      <c r="USW12" s="450"/>
      <c r="UTE12" s="450"/>
      <c r="UTM12" s="450"/>
      <c r="UTU12" s="450"/>
      <c r="UUC12" s="450"/>
      <c r="UUK12" s="450"/>
      <c r="UUS12" s="450"/>
      <c r="UVA12" s="450"/>
      <c r="UVI12" s="450"/>
      <c r="UVQ12" s="450"/>
      <c r="UVY12" s="450"/>
      <c r="UWG12" s="450"/>
      <c r="UWO12" s="450"/>
      <c r="UWW12" s="450"/>
      <c r="UXE12" s="450"/>
      <c r="UXM12" s="450"/>
      <c r="UXU12" s="450"/>
      <c r="UYC12" s="450"/>
      <c r="UYK12" s="450"/>
      <c r="UYS12" s="450"/>
      <c r="UZA12" s="450"/>
      <c r="UZI12" s="450"/>
      <c r="UZQ12" s="450"/>
      <c r="UZY12" s="450"/>
      <c r="VAG12" s="450"/>
      <c r="VAO12" s="450"/>
      <c r="VAW12" s="450"/>
      <c r="VBE12" s="450"/>
      <c r="VBM12" s="450"/>
      <c r="VBU12" s="450"/>
      <c r="VCC12" s="450"/>
      <c r="VCK12" s="450"/>
      <c r="VCS12" s="450"/>
      <c r="VDA12" s="450"/>
      <c r="VDI12" s="450"/>
      <c r="VDQ12" s="450"/>
      <c r="VDY12" s="450"/>
      <c r="VEG12" s="450"/>
      <c r="VEO12" s="450"/>
      <c r="VEW12" s="450"/>
      <c r="VFE12" s="450"/>
      <c r="VFM12" s="450"/>
      <c r="VFU12" s="450"/>
      <c r="VGC12" s="450"/>
      <c r="VGK12" s="450"/>
      <c r="VGS12" s="450"/>
      <c r="VHA12" s="450"/>
      <c r="VHI12" s="450"/>
      <c r="VHQ12" s="450"/>
      <c r="VHY12" s="450"/>
      <c r="VIG12" s="450"/>
      <c r="VIO12" s="450"/>
      <c r="VIW12" s="450"/>
      <c r="VJE12" s="450"/>
      <c r="VJM12" s="450"/>
      <c r="VJU12" s="450"/>
      <c r="VKC12" s="450"/>
      <c r="VKK12" s="450"/>
      <c r="VKS12" s="450"/>
      <c r="VLA12" s="450"/>
      <c r="VLI12" s="450"/>
      <c r="VLQ12" s="450"/>
      <c r="VLY12" s="450"/>
      <c r="VMG12" s="450"/>
      <c r="VMO12" s="450"/>
      <c r="VMW12" s="450"/>
      <c r="VNE12" s="450"/>
      <c r="VNM12" s="450"/>
      <c r="VNU12" s="450"/>
      <c r="VOC12" s="450"/>
      <c r="VOK12" s="450"/>
      <c r="VOS12" s="450"/>
      <c r="VPA12" s="450"/>
      <c r="VPI12" s="450"/>
      <c r="VPQ12" s="450"/>
      <c r="VPY12" s="450"/>
      <c r="VQG12" s="450"/>
      <c r="VQO12" s="450"/>
      <c r="VQW12" s="450"/>
      <c r="VRE12" s="450"/>
      <c r="VRM12" s="450"/>
      <c r="VRU12" s="450"/>
      <c r="VSC12" s="450"/>
      <c r="VSK12" s="450"/>
      <c r="VSS12" s="450"/>
      <c r="VTA12" s="450"/>
      <c r="VTI12" s="450"/>
      <c r="VTQ12" s="450"/>
      <c r="VTY12" s="450"/>
      <c r="VUG12" s="450"/>
      <c r="VUO12" s="450"/>
      <c r="VUW12" s="450"/>
      <c r="VVE12" s="450"/>
      <c r="VVM12" s="450"/>
      <c r="VVU12" s="450"/>
      <c r="VWC12" s="450"/>
      <c r="VWK12" s="450"/>
      <c r="VWS12" s="450"/>
      <c r="VXA12" s="450"/>
      <c r="VXI12" s="450"/>
      <c r="VXQ12" s="450"/>
      <c r="VXY12" s="450"/>
      <c r="VYG12" s="450"/>
      <c r="VYO12" s="450"/>
      <c r="VYW12" s="450"/>
      <c r="VZE12" s="450"/>
      <c r="VZM12" s="450"/>
      <c r="VZU12" s="450"/>
      <c r="WAC12" s="450"/>
      <c r="WAK12" s="450"/>
      <c r="WAS12" s="450"/>
      <c r="WBA12" s="450"/>
      <c r="WBI12" s="450"/>
      <c r="WBQ12" s="450"/>
      <c r="WBY12" s="450"/>
      <c r="WCG12" s="450"/>
      <c r="WCO12" s="450"/>
      <c r="WCW12" s="450"/>
      <c r="WDE12" s="450"/>
      <c r="WDM12" s="450"/>
      <c r="WDU12" s="450"/>
      <c r="WEC12" s="450"/>
      <c r="WEK12" s="450"/>
      <c r="WES12" s="450"/>
      <c r="WFA12" s="450"/>
      <c r="WFI12" s="450"/>
      <c r="WFQ12" s="450"/>
      <c r="WFY12" s="450"/>
      <c r="WGG12" s="450"/>
      <c r="WGO12" s="450"/>
      <c r="WGW12" s="450"/>
      <c r="WHE12" s="450"/>
      <c r="WHM12" s="450"/>
      <c r="WHU12" s="450"/>
      <c r="WIC12" s="450"/>
      <c r="WIK12" s="450"/>
      <c r="WIS12" s="450"/>
      <c r="WJA12" s="450"/>
      <c r="WJI12" s="450"/>
      <c r="WJQ12" s="450"/>
      <c r="WJY12" s="450"/>
      <c r="WKG12" s="450"/>
      <c r="WKO12" s="450"/>
      <c r="WKW12" s="450"/>
      <c r="WLE12" s="450"/>
      <c r="WLM12" s="450"/>
      <c r="WLU12" s="450"/>
      <c r="WMC12" s="450"/>
      <c r="WMK12" s="450"/>
      <c r="WMS12" s="450"/>
      <c r="WNA12" s="450"/>
      <c r="WNI12" s="450"/>
      <c r="WNQ12" s="450"/>
      <c r="WNY12" s="450"/>
      <c r="WOG12" s="450"/>
      <c r="WOO12" s="450"/>
      <c r="WOW12" s="450"/>
      <c r="WPE12" s="450"/>
      <c r="WPM12" s="450"/>
      <c r="WPU12" s="450"/>
      <c r="WQC12" s="450"/>
      <c r="WQK12" s="450"/>
      <c r="WQS12" s="450"/>
      <c r="WRA12" s="450"/>
      <c r="WRI12" s="450"/>
      <c r="WRQ12" s="450"/>
      <c r="WRY12" s="450"/>
      <c r="WSG12" s="450"/>
      <c r="WSO12" s="450"/>
      <c r="WSW12" s="450"/>
      <c r="WTE12" s="450"/>
      <c r="WTM12" s="450"/>
      <c r="WTU12" s="450"/>
      <c r="WUC12" s="450"/>
      <c r="WUK12" s="450"/>
      <c r="WUS12" s="450"/>
      <c r="WVA12" s="450"/>
      <c r="WVI12" s="450"/>
      <c r="WVQ12" s="450"/>
      <c r="WVY12" s="450"/>
      <c r="WWG12" s="450"/>
      <c r="WWO12" s="450"/>
      <c r="WWW12" s="450"/>
      <c r="WXE12" s="450"/>
      <c r="WXM12" s="450"/>
      <c r="WXU12" s="450"/>
      <c r="WYC12" s="450"/>
      <c r="WYK12" s="450"/>
      <c r="WYS12" s="450"/>
      <c r="WZA12" s="450"/>
      <c r="WZI12" s="450"/>
      <c r="WZQ12" s="450"/>
      <c r="WZY12" s="450"/>
      <c r="XAG12" s="450"/>
      <c r="XAO12" s="450"/>
      <c r="XAW12" s="450"/>
      <c r="XBE12" s="450"/>
      <c r="XBM12" s="450"/>
      <c r="XBU12" s="450"/>
      <c r="XCC12" s="450"/>
      <c r="XCK12" s="450"/>
      <c r="XCS12" s="450"/>
      <c r="XDA12" s="450"/>
      <c r="XDI12" s="450"/>
      <c r="XDQ12" s="450"/>
      <c r="XDY12" s="450"/>
      <c r="XEG12" s="450"/>
      <c r="XEO12" s="450"/>
      <c r="XEW12" s="450"/>
    </row>
    <row r="13" spans="1:1017 1025:2041 2049:3065 3073:4089 4097:5113 5121:6137 6145:7161 7169:8185 8193:9209 9217:10233 10241:11257 11265:12281 12289:13305 13313:14329 14337:15353 15361:16377" ht="170.25" customHeight="1">
      <c r="A13" s="276" t="s">
        <v>456</v>
      </c>
      <c r="B13" s="174" t="s">
        <v>651</v>
      </c>
      <c r="C13" s="420"/>
      <c r="D13" s="273" t="s">
        <v>200</v>
      </c>
      <c r="E13" s="272" t="s">
        <v>113</v>
      </c>
      <c r="F13" s="147">
        <f>G13*$K$2</f>
        <v>24933949.316800002</v>
      </c>
      <c r="G13" s="148">
        <v>5740388</v>
      </c>
      <c r="H13" s="178" t="s">
        <v>334</v>
      </c>
      <c r="I13" s="400"/>
      <c r="J13" s="217" t="s">
        <v>133</v>
      </c>
      <c r="K13" s="459"/>
      <c r="L13" s="162"/>
      <c r="Q13" s="450"/>
      <c r="Y13" s="450"/>
      <c r="AG13" s="450"/>
      <c r="AO13" s="450"/>
      <c r="AW13" s="450"/>
      <c r="BE13" s="450"/>
      <c r="BM13" s="450"/>
      <c r="BU13" s="450"/>
      <c r="CC13" s="450"/>
      <c r="CK13" s="450"/>
      <c r="CS13" s="450"/>
      <c r="DA13" s="450"/>
      <c r="DI13" s="450"/>
      <c r="DQ13" s="450"/>
      <c r="DY13" s="450"/>
      <c r="EG13" s="450"/>
      <c r="EO13" s="450"/>
      <c r="EW13" s="450"/>
      <c r="FE13" s="450"/>
      <c r="FM13" s="450"/>
      <c r="FU13" s="450"/>
      <c r="GC13" s="450"/>
      <c r="GK13" s="450"/>
      <c r="GS13" s="450"/>
      <c r="HA13" s="450"/>
      <c r="HI13" s="450"/>
      <c r="HQ13" s="450"/>
      <c r="HY13" s="450"/>
      <c r="IG13" s="450"/>
      <c r="IO13" s="450"/>
      <c r="IW13" s="450"/>
      <c r="JE13" s="450"/>
      <c r="JM13" s="450"/>
      <c r="JU13" s="450"/>
      <c r="KC13" s="450"/>
      <c r="KK13" s="450"/>
      <c r="KS13" s="450"/>
      <c r="LA13" s="450"/>
      <c r="LI13" s="450"/>
      <c r="LQ13" s="450"/>
      <c r="LY13" s="450"/>
      <c r="MG13" s="450"/>
      <c r="MO13" s="450"/>
      <c r="MW13" s="450"/>
      <c r="NE13" s="450"/>
      <c r="NM13" s="450"/>
      <c r="NU13" s="450"/>
      <c r="OC13" s="450"/>
      <c r="OK13" s="450"/>
      <c r="OS13" s="450"/>
      <c r="PA13" s="450"/>
      <c r="PI13" s="450"/>
      <c r="PQ13" s="450"/>
      <c r="PY13" s="450"/>
      <c r="QG13" s="450"/>
      <c r="QO13" s="450"/>
      <c r="QW13" s="450"/>
      <c r="RE13" s="450"/>
      <c r="RM13" s="450"/>
      <c r="RU13" s="450"/>
      <c r="SC13" s="450"/>
      <c r="SK13" s="450"/>
      <c r="SS13" s="450"/>
      <c r="TA13" s="450"/>
      <c r="TI13" s="450"/>
      <c r="TQ13" s="450"/>
      <c r="TY13" s="450"/>
      <c r="UG13" s="450"/>
      <c r="UO13" s="450"/>
      <c r="UW13" s="450"/>
      <c r="VE13" s="450"/>
      <c r="VM13" s="450"/>
      <c r="VU13" s="450"/>
      <c r="WC13" s="450"/>
      <c r="WK13" s="450"/>
      <c r="WS13" s="450"/>
      <c r="XA13" s="450"/>
      <c r="XI13" s="450"/>
      <c r="XQ13" s="450"/>
      <c r="XY13" s="450"/>
      <c r="YG13" s="450"/>
      <c r="YO13" s="450"/>
      <c r="YW13" s="450"/>
      <c r="ZE13" s="450"/>
      <c r="ZM13" s="450"/>
      <c r="ZU13" s="450"/>
      <c r="AAC13" s="450"/>
      <c r="AAK13" s="450"/>
      <c r="AAS13" s="450"/>
      <c r="ABA13" s="450"/>
      <c r="ABI13" s="450"/>
      <c r="ABQ13" s="450"/>
      <c r="ABY13" s="450"/>
      <c r="ACG13" s="450"/>
      <c r="ACO13" s="450"/>
      <c r="ACW13" s="450"/>
      <c r="ADE13" s="450"/>
      <c r="ADM13" s="450"/>
      <c r="ADU13" s="450"/>
      <c r="AEC13" s="450"/>
      <c r="AEK13" s="450"/>
      <c r="AES13" s="450"/>
      <c r="AFA13" s="450"/>
      <c r="AFI13" s="450"/>
      <c r="AFQ13" s="450"/>
      <c r="AFY13" s="450"/>
      <c r="AGG13" s="450"/>
      <c r="AGO13" s="450"/>
      <c r="AGW13" s="450"/>
      <c r="AHE13" s="450"/>
      <c r="AHM13" s="450"/>
      <c r="AHU13" s="450"/>
      <c r="AIC13" s="450"/>
      <c r="AIK13" s="450"/>
      <c r="AIS13" s="450"/>
      <c r="AJA13" s="450"/>
      <c r="AJI13" s="450"/>
      <c r="AJQ13" s="450"/>
      <c r="AJY13" s="450"/>
      <c r="AKG13" s="450"/>
      <c r="AKO13" s="450"/>
      <c r="AKW13" s="450"/>
      <c r="ALE13" s="450"/>
      <c r="ALM13" s="450"/>
      <c r="ALU13" s="450"/>
      <c r="AMC13" s="450"/>
      <c r="AMK13" s="450"/>
      <c r="AMS13" s="450"/>
      <c r="ANA13" s="450"/>
      <c r="ANI13" s="450"/>
      <c r="ANQ13" s="450"/>
      <c r="ANY13" s="450"/>
      <c r="AOG13" s="450"/>
      <c r="AOO13" s="450"/>
      <c r="AOW13" s="450"/>
      <c r="APE13" s="450"/>
      <c r="APM13" s="450"/>
      <c r="APU13" s="450"/>
      <c r="AQC13" s="450"/>
      <c r="AQK13" s="450"/>
      <c r="AQS13" s="450"/>
      <c r="ARA13" s="450"/>
      <c r="ARI13" s="450"/>
      <c r="ARQ13" s="450"/>
      <c r="ARY13" s="450"/>
      <c r="ASG13" s="450"/>
      <c r="ASO13" s="450"/>
      <c r="ASW13" s="450"/>
      <c r="ATE13" s="450"/>
      <c r="ATM13" s="450"/>
      <c r="ATU13" s="450"/>
      <c r="AUC13" s="450"/>
      <c r="AUK13" s="450"/>
      <c r="AUS13" s="450"/>
      <c r="AVA13" s="450"/>
      <c r="AVI13" s="450"/>
      <c r="AVQ13" s="450"/>
      <c r="AVY13" s="450"/>
      <c r="AWG13" s="450"/>
      <c r="AWO13" s="450"/>
      <c r="AWW13" s="450"/>
      <c r="AXE13" s="450"/>
      <c r="AXM13" s="450"/>
      <c r="AXU13" s="450"/>
      <c r="AYC13" s="450"/>
      <c r="AYK13" s="450"/>
      <c r="AYS13" s="450"/>
      <c r="AZA13" s="450"/>
      <c r="AZI13" s="450"/>
      <c r="AZQ13" s="450"/>
      <c r="AZY13" s="450"/>
      <c r="BAG13" s="450"/>
      <c r="BAO13" s="450"/>
      <c r="BAW13" s="450"/>
      <c r="BBE13" s="450"/>
      <c r="BBM13" s="450"/>
      <c r="BBU13" s="450"/>
      <c r="BCC13" s="450"/>
      <c r="BCK13" s="450"/>
      <c r="BCS13" s="450"/>
      <c r="BDA13" s="450"/>
      <c r="BDI13" s="450"/>
      <c r="BDQ13" s="450"/>
      <c r="BDY13" s="450"/>
      <c r="BEG13" s="450"/>
      <c r="BEO13" s="450"/>
      <c r="BEW13" s="450"/>
      <c r="BFE13" s="450"/>
      <c r="BFM13" s="450"/>
      <c r="BFU13" s="450"/>
      <c r="BGC13" s="450"/>
      <c r="BGK13" s="450"/>
      <c r="BGS13" s="450"/>
      <c r="BHA13" s="450"/>
      <c r="BHI13" s="450"/>
      <c r="BHQ13" s="450"/>
      <c r="BHY13" s="450"/>
      <c r="BIG13" s="450"/>
      <c r="BIO13" s="450"/>
      <c r="BIW13" s="450"/>
      <c r="BJE13" s="450"/>
      <c r="BJM13" s="450"/>
      <c r="BJU13" s="450"/>
      <c r="BKC13" s="450"/>
      <c r="BKK13" s="450"/>
      <c r="BKS13" s="450"/>
      <c r="BLA13" s="450"/>
      <c r="BLI13" s="450"/>
      <c r="BLQ13" s="450"/>
      <c r="BLY13" s="450"/>
      <c r="BMG13" s="450"/>
      <c r="BMO13" s="450"/>
      <c r="BMW13" s="450"/>
      <c r="BNE13" s="450"/>
      <c r="BNM13" s="450"/>
      <c r="BNU13" s="450"/>
      <c r="BOC13" s="450"/>
      <c r="BOK13" s="450"/>
      <c r="BOS13" s="450"/>
      <c r="BPA13" s="450"/>
      <c r="BPI13" s="450"/>
      <c r="BPQ13" s="450"/>
      <c r="BPY13" s="450"/>
      <c r="BQG13" s="450"/>
      <c r="BQO13" s="450"/>
      <c r="BQW13" s="450"/>
      <c r="BRE13" s="450"/>
      <c r="BRM13" s="450"/>
      <c r="BRU13" s="450"/>
      <c r="BSC13" s="450"/>
      <c r="BSK13" s="450"/>
      <c r="BSS13" s="450"/>
      <c r="BTA13" s="450"/>
      <c r="BTI13" s="450"/>
      <c r="BTQ13" s="450"/>
      <c r="BTY13" s="450"/>
      <c r="BUG13" s="450"/>
      <c r="BUO13" s="450"/>
      <c r="BUW13" s="450"/>
      <c r="BVE13" s="450"/>
      <c r="BVM13" s="450"/>
      <c r="BVU13" s="450"/>
      <c r="BWC13" s="450"/>
      <c r="BWK13" s="450"/>
      <c r="BWS13" s="450"/>
      <c r="BXA13" s="450"/>
      <c r="BXI13" s="450"/>
      <c r="BXQ13" s="450"/>
      <c r="BXY13" s="450"/>
      <c r="BYG13" s="450"/>
      <c r="BYO13" s="450"/>
      <c r="BYW13" s="450"/>
      <c r="BZE13" s="450"/>
      <c r="BZM13" s="450"/>
      <c r="BZU13" s="450"/>
      <c r="CAC13" s="450"/>
      <c r="CAK13" s="450"/>
      <c r="CAS13" s="450"/>
      <c r="CBA13" s="450"/>
      <c r="CBI13" s="450"/>
      <c r="CBQ13" s="450"/>
      <c r="CBY13" s="450"/>
      <c r="CCG13" s="450"/>
      <c r="CCO13" s="450"/>
      <c r="CCW13" s="450"/>
      <c r="CDE13" s="450"/>
      <c r="CDM13" s="450"/>
      <c r="CDU13" s="450"/>
      <c r="CEC13" s="450"/>
      <c r="CEK13" s="450"/>
      <c r="CES13" s="450"/>
      <c r="CFA13" s="450"/>
      <c r="CFI13" s="450"/>
      <c r="CFQ13" s="450"/>
      <c r="CFY13" s="450"/>
      <c r="CGG13" s="450"/>
      <c r="CGO13" s="450"/>
      <c r="CGW13" s="450"/>
      <c r="CHE13" s="450"/>
      <c r="CHM13" s="450"/>
      <c r="CHU13" s="450"/>
      <c r="CIC13" s="450"/>
      <c r="CIK13" s="450"/>
      <c r="CIS13" s="450"/>
      <c r="CJA13" s="450"/>
      <c r="CJI13" s="450"/>
      <c r="CJQ13" s="450"/>
      <c r="CJY13" s="450"/>
      <c r="CKG13" s="450"/>
      <c r="CKO13" s="450"/>
      <c r="CKW13" s="450"/>
      <c r="CLE13" s="450"/>
      <c r="CLM13" s="450"/>
      <c r="CLU13" s="450"/>
      <c r="CMC13" s="450"/>
      <c r="CMK13" s="450"/>
      <c r="CMS13" s="450"/>
      <c r="CNA13" s="450"/>
      <c r="CNI13" s="450"/>
      <c r="CNQ13" s="450"/>
      <c r="CNY13" s="450"/>
      <c r="COG13" s="450"/>
      <c r="COO13" s="450"/>
      <c r="COW13" s="450"/>
      <c r="CPE13" s="450"/>
      <c r="CPM13" s="450"/>
      <c r="CPU13" s="450"/>
      <c r="CQC13" s="450"/>
      <c r="CQK13" s="450"/>
      <c r="CQS13" s="450"/>
      <c r="CRA13" s="450"/>
      <c r="CRI13" s="450"/>
      <c r="CRQ13" s="450"/>
      <c r="CRY13" s="450"/>
      <c r="CSG13" s="450"/>
      <c r="CSO13" s="450"/>
      <c r="CSW13" s="450"/>
      <c r="CTE13" s="450"/>
      <c r="CTM13" s="450"/>
      <c r="CTU13" s="450"/>
      <c r="CUC13" s="450"/>
      <c r="CUK13" s="450"/>
      <c r="CUS13" s="450"/>
      <c r="CVA13" s="450"/>
      <c r="CVI13" s="450"/>
      <c r="CVQ13" s="450"/>
      <c r="CVY13" s="450"/>
      <c r="CWG13" s="450"/>
      <c r="CWO13" s="450"/>
      <c r="CWW13" s="450"/>
      <c r="CXE13" s="450"/>
      <c r="CXM13" s="450"/>
      <c r="CXU13" s="450"/>
      <c r="CYC13" s="450"/>
      <c r="CYK13" s="450"/>
      <c r="CYS13" s="450"/>
      <c r="CZA13" s="450"/>
      <c r="CZI13" s="450"/>
      <c r="CZQ13" s="450"/>
      <c r="CZY13" s="450"/>
      <c r="DAG13" s="450"/>
      <c r="DAO13" s="450"/>
      <c r="DAW13" s="450"/>
      <c r="DBE13" s="450"/>
      <c r="DBM13" s="450"/>
      <c r="DBU13" s="450"/>
      <c r="DCC13" s="450"/>
      <c r="DCK13" s="450"/>
      <c r="DCS13" s="450"/>
      <c r="DDA13" s="450"/>
      <c r="DDI13" s="450"/>
      <c r="DDQ13" s="450"/>
      <c r="DDY13" s="450"/>
      <c r="DEG13" s="450"/>
      <c r="DEO13" s="450"/>
      <c r="DEW13" s="450"/>
      <c r="DFE13" s="450"/>
      <c r="DFM13" s="450"/>
      <c r="DFU13" s="450"/>
      <c r="DGC13" s="450"/>
      <c r="DGK13" s="450"/>
      <c r="DGS13" s="450"/>
      <c r="DHA13" s="450"/>
      <c r="DHI13" s="450"/>
      <c r="DHQ13" s="450"/>
      <c r="DHY13" s="450"/>
      <c r="DIG13" s="450"/>
      <c r="DIO13" s="450"/>
      <c r="DIW13" s="450"/>
      <c r="DJE13" s="450"/>
      <c r="DJM13" s="450"/>
      <c r="DJU13" s="450"/>
      <c r="DKC13" s="450"/>
      <c r="DKK13" s="450"/>
      <c r="DKS13" s="450"/>
      <c r="DLA13" s="450"/>
      <c r="DLI13" s="450"/>
      <c r="DLQ13" s="450"/>
      <c r="DLY13" s="450"/>
      <c r="DMG13" s="450"/>
      <c r="DMO13" s="450"/>
      <c r="DMW13" s="450"/>
      <c r="DNE13" s="450"/>
      <c r="DNM13" s="450"/>
      <c r="DNU13" s="450"/>
      <c r="DOC13" s="450"/>
      <c r="DOK13" s="450"/>
      <c r="DOS13" s="450"/>
      <c r="DPA13" s="450"/>
      <c r="DPI13" s="450"/>
      <c r="DPQ13" s="450"/>
      <c r="DPY13" s="450"/>
      <c r="DQG13" s="450"/>
      <c r="DQO13" s="450"/>
      <c r="DQW13" s="450"/>
      <c r="DRE13" s="450"/>
      <c r="DRM13" s="450"/>
      <c r="DRU13" s="450"/>
      <c r="DSC13" s="450"/>
      <c r="DSK13" s="450"/>
      <c r="DSS13" s="450"/>
      <c r="DTA13" s="450"/>
      <c r="DTI13" s="450"/>
      <c r="DTQ13" s="450"/>
      <c r="DTY13" s="450"/>
      <c r="DUG13" s="450"/>
      <c r="DUO13" s="450"/>
      <c r="DUW13" s="450"/>
      <c r="DVE13" s="450"/>
      <c r="DVM13" s="450"/>
      <c r="DVU13" s="450"/>
      <c r="DWC13" s="450"/>
      <c r="DWK13" s="450"/>
      <c r="DWS13" s="450"/>
      <c r="DXA13" s="450"/>
      <c r="DXI13" s="450"/>
      <c r="DXQ13" s="450"/>
      <c r="DXY13" s="450"/>
      <c r="DYG13" s="450"/>
      <c r="DYO13" s="450"/>
      <c r="DYW13" s="450"/>
      <c r="DZE13" s="450"/>
      <c r="DZM13" s="450"/>
      <c r="DZU13" s="450"/>
      <c r="EAC13" s="450"/>
      <c r="EAK13" s="450"/>
      <c r="EAS13" s="450"/>
      <c r="EBA13" s="450"/>
      <c r="EBI13" s="450"/>
      <c r="EBQ13" s="450"/>
      <c r="EBY13" s="450"/>
      <c r="ECG13" s="450"/>
      <c r="ECO13" s="450"/>
      <c r="ECW13" s="450"/>
      <c r="EDE13" s="450"/>
      <c r="EDM13" s="450"/>
      <c r="EDU13" s="450"/>
      <c r="EEC13" s="450"/>
      <c r="EEK13" s="450"/>
      <c r="EES13" s="450"/>
      <c r="EFA13" s="450"/>
      <c r="EFI13" s="450"/>
      <c r="EFQ13" s="450"/>
      <c r="EFY13" s="450"/>
      <c r="EGG13" s="450"/>
      <c r="EGO13" s="450"/>
      <c r="EGW13" s="450"/>
      <c r="EHE13" s="450"/>
      <c r="EHM13" s="450"/>
      <c r="EHU13" s="450"/>
      <c r="EIC13" s="450"/>
      <c r="EIK13" s="450"/>
      <c r="EIS13" s="450"/>
      <c r="EJA13" s="450"/>
      <c r="EJI13" s="450"/>
      <c r="EJQ13" s="450"/>
      <c r="EJY13" s="450"/>
      <c r="EKG13" s="450"/>
      <c r="EKO13" s="450"/>
      <c r="EKW13" s="450"/>
      <c r="ELE13" s="450"/>
      <c r="ELM13" s="450"/>
      <c r="ELU13" s="450"/>
      <c r="EMC13" s="450"/>
      <c r="EMK13" s="450"/>
      <c r="EMS13" s="450"/>
      <c r="ENA13" s="450"/>
      <c r="ENI13" s="450"/>
      <c r="ENQ13" s="450"/>
      <c r="ENY13" s="450"/>
      <c r="EOG13" s="450"/>
      <c r="EOO13" s="450"/>
      <c r="EOW13" s="450"/>
      <c r="EPE13" s="450"/>
      <c r="EPM13" s="450"/>
      <c r="EPU13" s="450"/>
      <c r="EQC13" s="450"/>
      <c r="EQK13" s="450"/>
      <c r="EQS13" s="450"/>
      <c r="ERA13" s="450"/>
      <c r="ERI13" s="450"/>
      <c r="ERQ13" s="450"/>
      <c r="ERY13" s="450"/>
      <c r="ESG13" s="450"/>
      <c r="ESO13" s="450"/>
      <c r="ESW13" s="450"/>
      <c r="ETE13" s="450"/>
      <c r="ETM13" s="450"/>
      <c r="ETU13" s="450"/>
      <c r="EUC13" s="450"/>
      <c r="EUK13" s="450"/>
      <c r="EUS13" s="450"/>
      <c r="EVA13" s="450"/>
      <c r="EVI13" s="450"/>
      <c r="EVQ13" s="450"/>
      <c r="EVY13" s="450"/>
      <c r="EWG13" s="450"/>
      <c r="EWO13" s="450"/>
      <c r="EWW13" s="450"/>
      <c r="EXE13" s="450"/>
      <c r="EXM13" s="450"/>
      <c r="EXU13" s="450"/>
      <c r="EYC13" s="450"/>
      <c r="EYK13" s="450"/>
      <c r="EYS13" s="450"/>
      <c r="EZA13" s="450"/>
      <c r="EZI13" s="450"/>
      <c r="EZQ13" s="450"/>
      <c r="EZY13" s="450"/>
      <c r="FAG13" s="450"/>
      <c r="FAO13" s="450"/>
      <c r="FAW13" s="450"/>
      <c r="FBE13" s="450"/>
      <c r="FBM13" s="450"/>
      <c r="FBU13" s="450"/>
      <c r="FCC13" s="450"/>
      <c r="FCK13" s="450"/>
      <c r="FCS13" s="450"/>
      <c r="FDA13" s="450"/>
      <c r="FDI13" s="450"/>
      <c r="FDQ13" s="450"/>
      <c r="FDY13" s="450"/>
      <c r="FEG13" s="450"/>
      <c r="FEO13" s="450"/>
      <c r="FEW13" s="450"/>
      <c r="FFE13" s="450"/>
      <c r="FFM13" s="450"/>
      <c r="FFU13" s="450"/>
      <c r="FGC13" s="450"/>
      <c r="FGK13" s="450"/>
      <c r="FGS13" s="450"/>
      <c r="FHA13" s="450"/>
      <c r="FHI13" s="450"/>
      <c r="FHQ13" s="450"/>
      <c r="FHY13" s="450"/>
      <c r="FIG13" s="450"/>
      <c r="FIO13" s="450"/>
      <c r="FIW13" s="450"/>
      <c r="FJE13" s="450"/>
      <c r="FJM13" s="450"/>
      <c r="FJU13" s="450"/>
      <c r="FKC13" s="450"/>
      <c r="FKK13" s="450"/>
      <c r="FKS13" s="450"/>
      <c r="FLA13" s="450"/>
      <c r="FLI13" s="450"/>
      <c r="FLQ13" s="450"/>
      <c r="FLY13" s="450"/>
      <c r="FMG13" s="450"/>
      <c r="FMO13" s="450"/>
      <c r="FMW13" s="450"/>
      <c r="FNE13" s="450"/>
      <c r="FNM13" s="450"/>
      <c r="FNU13" s="450"/>
      <c r="FOC13" s="450"/>
      <c r="FOK13" s="450"/>
      <c r="FOS13" s="450"/>
      <c r="FPA13" s="450"/>
      <c r="FPI13" s="450"/>
      <c r="FPQ13" s="450"/>
      <c r="FPY13" s="450"/>
      <c r="FQG13" s="450"/>
      <c r="FQO13" s="450"/>
      <c r="FQW13" s="450"/>
      <c r="FRE13" s="450"/>
      <c r="FRM13" s="450"/>
      <c r="FRU13" s="450"/>
      <c r="FSC13" s="450"/>
      <c r="FSK13" s="450"/>
      <c r="FSS13" s="450"/>
      <c r="FTA13" s="450"/>
      <c r="FTI13" s="450"/>
      <c r="FTQ13" s="450"/>
      <c r="FTY13" s="450"/>
      <c r="FUG13" s="450"/>
      <c r="FUO13" s="450"/>
      <c r="FUW13" s="450"/>
      <c r="FVE13" s="450"/>
      <c r="FVM13" s="450"/>
      <c r="FVU13" s="450"/>
      <c r="FWC13" s="450"/>
      <c r="FWK13" s="450"/>
      <c r="FWS13" s="450"/>
      <c r="FXA13" s="450"/>
      <c r="FXI13" s="450"/>
      <c r="FXQ13" s="450"/>
      <c r="FXY13" s="450"/>
      <c r="FYG13" s="450"/>
      <c r="FYO13" s="450"/>
      <c r="FYW13" s="450"/>
      <c r="FZE13" s="450"/>
      <c r="FZM13" s="450"/>
      <c r="FZU13" s="450"/>
      <c r="GAC13" s="450"/>
      <c r="GAK13" s="450"/>
      <c r="GAS13" s="450"/>
      <c r="GBA13" s="450"/>
      <c r="GBI13" s="450"/>
      <c r="GBQ13" s="450"/>
      <c r="GBY13" s="450"/>
      <c r="GCG13" s="450"/>
      <c r="GCO13" s="450"/>
      <c r="GCW13" s="450"/>
      <c r="GDE13" s="450"/>
      <c r="GDM13" s="450"/>
      <c r="GDU13" s="450"/>
      <c r="GEC13" s="450"/>
      <c r="GEK13" s="450"/>
      <c r="GES13" s="450"/>
      <c r="GFA13" s="450"/>
      <c r="GFI13" s="450"/>
      <c r="GFQ13" s="450"/>
      <c r="GFY13" s="450"/>
      <c r="GGG13" s="450"/>
      <c r="GGO13" s="450"/>
      <c r="GGW13" s="450"/>
      <c r="GHE13" s="450"/>
      <c r="GHM13" s="450"/>
      <c r="GHU13" s="450"/>
      <c r="GIC13" s="450"/>
      <c r="GIK13" s="450"/>
      <c r="GIS13" s="450"/>
      <c r="GJA13" s="450"/>
      <c r="GJI13" s="450"/>
      <c r="GJQ13" s="450"/>
      <c r="GJY13" s="450"/>
      <c r="GKG13" s="450"/>
      <c r="GKO13" s="450"/>
      <c r="GKW13" s="450"/>
      <c r="GLE13" s="450"/>
      <c r="GLM13" s="450"/>
      <c r="GLU13" s="450"/>
      <c r="GMC13" s="450"/>
      <c r="GMK13" s="450"/>
      <c r="GMS13" s="450"/>
      <c r="GNA13" s="450"/>
      <c r="GNI13" s="450"/>
      <c r="GNQ13" s="450"/>
      <c r="GNY13" s="450"/>
      <c r="GOG13" s="450"/>
      <c r="GOO13" s="450"/>
      <c r="GOW13" s="450"/>
      <c r="GPE13" s="450"/>
      <c r="GPM13" s="450"/>
      <c r="GPU13" s="450"/>
      <c r="GQC13" s="450"/>
      <c r="GQK13" s="450"/>
      <c r="GQS13" s="450"/>
      <c r="GRA13" s="450"/>
      <c r="GRI13" s="450"/>
      <c r="GRQ13" s="450"/>
      <c r="GRY13" s="450"/>
      <c r="GSG13" s="450"/>
      <c r="GSO13" s="450"/>
      <c r="GSW13" s="450"/>
      <c r="GTE13" s="450"/>
      <c r="GTM13" s="450"/>
      <c r="GTU13" s="450"/>
      <c r="GUC13" s="450"/>
      <c r="GUK13" s="450"/>
      <c r="GUS13" s="450"/>
      <c r="GVA13" s="450"/>
      <c r="GVI13" s="450"/>
      <c r="GVQ13" s="450"/>
      <c r="GVY13" s="450"/>
      <c r="GWG13" s="450"/>
      <c r="GWO13" s="450"/>
      <c r="GWW13" s="450"/>
      <c r="GXE13" s="450"/>
      <c r="GXM13" s="450"/>
      <c r="GXU13" s="450"/>
      <c r="GYC13" s="450"/>
      <c r="GYK13" s="450"/>
      <c r="GYS13" s="450"/>
      <c r="GZA13" s="450"/>
      <c r="GZI13" s="450"/>
      <c r="GZQ13" s="450"/>
      <c r="GZY13" s="450"/>
      <c r="HAG13" s="450"/>
      <c r="HAO13" s="450"/>
      <c r="HAW13" s="450"/>
      <c r="HBE13" s="450"/>
      <c r="HBM13" s="450"/>
      <c r="HBU13" s="450"/>
      <c r="HCC13" s="450"/>
      <c r="HCK13" s="450"/>
      <c r="HCS13" s="450"/>
      <c r="HDA13" s="450"/>
      <c r="HDI13" s="450"/>
      <c r="HDQ13" s="450"/>
      <c r="HDY13" s="450"/>
      <c r="HEG13" s="450"/>
      <c r="HEO13" s="450"/>
      <c r="HEW13" s="450"/>
      <c r="HFE13" s="450"/>
      <c r="HFM13" s="450"/>
      <c r="HFU13" s="450"/>
      <c r="HGC13" s="450"/>
      <c r="HGK13" s="450"/>
      <c r="HGS13" s="450"/>
      <c r="HHA13" s="450"/>
      <c r="HHI13" s="450"/>
      <c r="HHQ13" s="450"/>
      <c r="HHY13" s="450"/>
      <c r="HIG13" s="450"/>
      <c r="HIO13" s="450"/>
      <c r="HIW13" s="450"/>
      <c r="HJE13" s="450"/>
      <c r="HJM13" s="450"/>
      <c r="HJU13" s="450"/>
      <c r="HKC13" s="450"/>
      <c r="HKK13" s="450"/>
      <c r="HKS13" s="450"/>
      <c r="HLA13" s="450"/>
      <c r="HLI13" s="450"/>
      <c r="HLQ13" s="450"/>
      <c r="HLY13" s="450"/>
      <c r="HMG13" s="450"/>
      <c r="HMO13" s="450"/>
      <c r="HMW13" s="450"/>
      <c r="HNE13" s="450"/>
      <c r="HNM13" s="450"/>
      <c r="HNU13" s="450"/>
      <c r="HOC13" s="450"/>
      <c r="HOK13" s="450"/>
      <c r="HOS13" s="450"/>
      <c r="HPA13" s="450"/>
      <c r="HPI13" s="450"/>
      <c r="HPQ13" s="450"/>
      <c r="HPY13" s="450"/>
      <c r="HQG13" s="450"/>
      <c r="HQO13" s="450"/>
      <c r="HQW13" s="450"/>
      <c r="HRE13" s="450"/>
      <c r="HRM13" s="450"/>
      <c r="HRU13" s="450"/>
      <c r="HSC13" s="450"/>
      <c r="HSK13" s="450"/>
      <c r="HSS13" s="450"/>
      <c r="HTA13" s="450"/>
      <c r="HTI13" s="450"/>
      <c r="HTQ13" s="450"/>
      <c r="HTY13" s="450"/>
      <c r="HUG13" s="450"/>
      <c r="HUO13" s="450"/>
      <c r="HUW13" s="450"/>
      <c r="HVE13" s="450"/>
      <c r="HVM13" s="450"/>
      <c r="HVU13" s="450"/>
      <c r="HWC13" s="450"/>
      <c r="HWK13" s="450"/>
      <c r="HWS13" s="450"/>
      <c r="HXA13" s="450"/>
      <c r="HXI13" s="450"/>
      <c r="HXQ13" s="450"/>
      <c r="HXY13" s="450"/>
      <c r="HYG13" s="450"/>
      <c r="HYO13" s="450"/>
      <c r="HYW13" s="450"/>
      <c r="HZE13" s="450"/>
      <c r="HZM13" s="450"/>
      <c r="HZU13" s="450"/>
      <c r="IAC13" s="450"/>
      <c r="IAK13" s="450"/>
      <c r="IAS13" s="450"/>
      <c r="IBA13" s="450"/>
      <c r="IBI13" s="450"/>
      <c r="IBQ13" s="450"/>
      <c r="IBY13" s="450"/>
      <c r="ICG13" s="450"/>
      <c r="ICO13" s="450"/>
      <c r="ICW13" s="450"/>
      <c r="IDE13" s="450"/>
      <c r="IDM13" s="450"/>
      <c r="IDU13" s="450"/>
      <c r="IEC13" s="450"/>
      <c r="IEK13" s="450"/>
      <c r="IES13" s="450"/>
      <c r="IFA13" s="450"/>
      <c r="IFI13" s="450"/>
      <c r="IFQ13" s="450"/>
      <c r="IFY13" s="450"/>
      <c r="IGG13" s="450"/>
      <c r="IGO13" s="450"/>
      <c r="IGW13" s="450"/>
      <c r="IHE13" s="450"/>
      <c r="IHM13" s="450"/>
      <c r="IHU13" s="450"/>
      <c r="IIC13" s="450"/>
      <c r="IIK13" s="450"/>
      <c r="IIS13" s="450"/>
      <c r="IJA13" s="450"/>
      <c r="IJI13" s="450"/>
      <c r="IJQ13" s="450"/>
      <c r="IJY13" s="450"/>
      <c r="IKG13" s="450"/>
      <c r="IKO13" s="450"/>
      <c r="IKW13" s="450"/>
      <c r="ILE13" s="450"/>
      <c r="ILM13" s="450"/>
      <c r="ILU13" s="450"/>
      <c r="IMC13" s="450"/>
      <c r="IMK13" s="450"/>
      <c r="IMS13" s="450"/>
      <c r="INA13" s="450"/>
      <c r="INI13" s="450"/>
      <c r="INQ13" s="450"/>
      <c r="INY13" s="450"/>
      <c r="IOG13" s="450"/>
      <c r="IOO13" s="450"/>
      <c r="IOW13" s="450"/>
      <c r="IPE13" s="450"/>
      <c r="IPM13" s="450"/>
      <c r="IPU13" s="450"/>
      <c r="IQC13" s="450"/>
      <c r="IQK13" s="450"/>
      <c r="IQS13" s="450"/>
      <c r="IRA13" s="450"/>
      <c r="IRI13" s="450"/>
      <c r="IRQ13" s="450"/>
      <c r="IRY13" s="450"/>
      <c r="ISG13" s="450"/>
      <c r="ISO13" s="450"/>
      <c r="ISW13" s="450"/>
      <c r="ITE13" s="450"/>
      <c r="ITM13" s="450"/>
      <c r="ITU13" s="450"/>
      <c r="IUC13" s="450"/>
      <c r="IUK13" s="450"/>
      <c r="IUS13" s="450"/>
      <c r="IVA13" s="450"/>
      <c r="IVI13" s="450"/>
      <c r="IVQ13" s="450"/>
      <c r="IVY13" s="450"/>
      <c r="IWG13" s="450"/>
      <c r="IWO13" s="450"/>
      <c r="IWW13" s="450"/>
      <c r="IXE13" s="450"/>
      <c r="IXM13" s="450"/>
      <c r="IXU13" s="450"/>
      <c r="IYC13" s="450"/>
      <c r="IYK13" s="450"/>
      <c r="IYS13" s="450"/>
      <c r="IZA13" s="450"/>
      <c r="IZI13" s="450"/>
      <c r="IZQ13" s="450"/>
      <c r="IZY13" s="450"/>
      <c r="JAG13" s="450"/>
      <c r="JAO13" s="450"/>
      <c r="JAW13" s="450"/>
      <c r="JBE13" s="450"/>
      <c r="JBM13" s="450"/>
      <c r="JBU13" s="450"/>
      <c r="JCC13" s="450"/>
      <c r="JCK13" s="450"/>
      <c r="JCS13" s="450"/>
      <c r="JDA13" s="450"/>
      <c r="JDI13" s="450"/>
      <c r="JDQ13" s="450"/>
      <c r="JDY13" s="450"/>
      <c r="JEG13" s="450"/>
      <c r="JEO13" s="450"/>
      <c r="JEW13" s="450"/>
      <c r="JFE13" s="450"/>
      <c r="JFM13" s="450"/>
      <c r="JFU13" s="450"/>
      <c r="JGC13" s="450"/>
      <c r="JGK13" s="450"/>
      <c r="JGS13" s="450"/>
      <c r="JHA13" s="450"/>
      <c r="JHI13" s="450"/>
      <c r="JHQ13" s="450"/>
      <c r="JHY13" s="450"/>
      <c r="JIG13" s="450"/>
      <c r="JIO13" s="450"/>
      <c r="JIW13" s="450"/>
      <c r="JJE13" s="450"/>
      <c r="JJM13" s="450"/>
      <c r="JJU13" s="450"/>
      <c r="JKC13" s="450"/>
      <c r="JKK13" s="450"/>
      <c r="JKS13" s="450"/>
      <c r="JLA13" s="450"/>
      <c r="JLI13" s="450"/>
      <c r="JLQ13" s="450"/>
      <c r="JLY13" s="450"/>
      <c r="JMG13" s="450"/>
      <c r="JMO13" s="450"/>
      <c r="JMW13" s="450"/>
      <c r="JNE13" s="450"/>
      <c r="JNM13" s="450"/>
      <c r="JNU13" s="450"/>
      <c r="JOC13" s="450"/>
      <c r="JOK13" s="450"/>
      <c r="JOS13" s="450"/>
      <c r="JPA13" s="450"/>
      <c r="JPI13" s="450"/>
      <c r="JPQ13" s="450"/>
      <c r="JPY13" s="450"/>
      <c r="JQG13" s="450"/>
      <c r="JQO13" s="450"/>
      <c r="JQW13" s="450"/>
      <c r="JRE13" s="450"/>
      <c r="JRM13" s="450"/>
      <c r="JRU13" s="450"/>
      <c r="JSC13" s="450"/>
      <c r="JSK13" s="450"/>
      <c r="JSS13" s="450"/>
      <c r="JTA13" s="450"/>
      <c r="JTI13" s="450"/>
      <c r="JTQ13" s="450"/>
      <c r="JTY13" s="450"/>
      <c r="JUG13" s="450"/>
      <c r="JUO13" s="450"/>
      <c r="JUW13" s="450"/>
      <c r="JVE13" s="450"/>
      <c r="JVM13" s="450"/>
      <c r="JVU13" s="450"/>
      <c r="JWC13" s="450"/>
      <c r="JWK13" s="450"/>
      <c r="JWS13" s="450"/>
      <c r="JXA13" s="450"/>
      <c r="JXI13" s="450"/>
      <c r="JXQ13" s="450"/>
      <c r="JXY13" s="450"/>
      <c r="JYG13" s="450"/>
      <c r="JYO13" s="450"/>
      <c r="JYW13" s="450"/>
      <c r="JZE13" s="450"/>
      <c r="JZM13" s="450"/>
      <c r="JZU13" s="450"/>
      <c r="KAC13" s="450"/>
      <c r="KAK13" s="450"/>
      <c r="KAS13" s="450"/>
      <c r="KBA13" s="450"/>
      <c r="KBI13" s="450"/>
      <c r="KBQ13" s="450"/>
      <c r="KBY13" s="450"/>
      <c r="KCG13" s="450"/>
      <c r="KCO13" s="450"/>
      <c r="KCW13" s="450"/>
      <c r="KDE13" s="450"/>
      <c r="KDM13" s="450"/>
      <c r="KDU13" s="450"/>
      <c r="KEC13" s="450"/>
      <c r="KEK13" s="450"/>
      <c r="KES13" s="450"/>
      <c r="KFA13" s="450"/>
      <c r="KFI13" s="450"/>
      <c r="KFQ13" s="450"/>
      <c r="KFY13" s="450"/>
      <c r="KGG13" s="450"/>
      <c r="KGO13" s="450"/>
      <c r="KGW13" s="450"/>
      <c r="KHE13" s="450"/>
      <c r="KHM13" s="450"/>
      <c r="KHU13" s="450"/>
      <c r="KIC13" s="450"/>
      <c r="KIK13" s="450"/>
      <c r="KIS13" s="450"/>
      <c r="KJA13" s="450"/>
      <c r="KJI13" s="450"/>
      <c r="KJQ13" s="450"/>
      <c r="KJY13" s="450"/>
      <c r="KKG13" s="450"/>
      <c r="KKO13" s="450"/>
      <c r="KKW13" s="450"/>
      <c r="KLE13" s="450"/>
      <c r="KLM13" s="450"/>
      <c r="KLU13" s="450"/>
      <c r="KMC13" s="450"/>
      <c r="KMK13" s="450"/>
      <c r="KMS13" s="450"/>
      <c r="KNA13" s="450"/>
      <c r="KNI13" s="450"/>
      <c r="KNQ13" s="450"/>
      <c r="KNY13" s="450"/>
      <c r="KOG13" s="450"/>
      <c r="KOO13" s="450"/>
      <c r="KOW13" s="450"/>
      <c r="KPE13" s="450"/>
      <c r="KPM13" s="450"/>
      <c r="KPU13" s="450"/>
      <c r="KQC13" s="450"/>
      <c r="KQK13" s="450"/>
      <c r="KQS13" s="450"/>
      <c r="KRA13" s="450"/>
      <c r="KRI13" s="450"/>
      <c r="KRQ13" s="450"/>
      <c r="KRY13" s="450"/>
      <c r="KSG13" s="450"/>
      <c r="KSO13" s="450"/>
      <c r="KSW13" s="450"/>
      <c r="KTE13" s="450"/>
      <c r="KTM13" s="450"/>
      <c r="KTU13" s="450"/>
      <c r="KUC13" s="450"/>
      <c r="KUK13" s="450"/>
      <c r="KUS13" s="450"/>
      <c r="KVA13" s="450"/>
      <c r="KVI13" s="450"/>
      <c r="KVQ13" s="450"/>
      <c r="KVY13" s="450"/>
      <c r="KWG13" s="450"/>
      <c r="KWO13" s="450"/>
      <c r="KWW13" s="450"/>
      <c r="KXE13" s="450"/>
      <c r="KXM13" s="450"/>
      <c r="KXU13" s="450"/>
      <c r="KYC13" s="450"/>
      <c r="KYK13" s="450"/>
      <c r="KYS13" s="450"/>
      <c r="KZA13" s="450"/>
      <c r="KZI13" s="450"/>
      <c r="KZQ13" s="450"/>
      <c r="KZY13" s="450"/>
      <c r="LAG13" s="450"/>
      <c r="LAO13" s="450"/>
      <c r="LAW13" s="450"/>
      <c r="LBE13" s="450"/>
      <c r="LBM13" s="450"/>
      <c r="LBU13" s="450"/>
      <c r="LCC13" s="450"/>
      <c r="LCK13" s="450"/>
      <c r="LCS13" s="450"/>
      <c r="LDA13" s="450"/>
      <c r="LDI13" s="450"/>
      <c r="LDQ13" s="450"/>
      <c r="LDY13" s="450"/>
      <c r="LEG13" s="450"/>
      <c r="LEO13" s="450"/>
      <c r="LEW13" s="450"/>
      <c r="LFE13" s="450"/>
      <c r="LFM13" s="450"/>
      <c r="LFU13" s="450"/>
      <c r="LGC13" s="450"/>
      <c r="LGK13" s="450"/>
      <c r="LGS13" s="450"/>
      <c r="LHA13" s="450"/>
      <c r="LHI13" s="450"/>
      <c r="LHQ13" s="450"/>
      <c r="LHY13" s="450"/>
      <c r="LIG13" s="450"/>
      <c r="LIO13" s="450"/>
      <c r="LIW13" s="450"/>
      <c r="LJE13" s="450"/>
      <c r="LJM13" s="450"/>
      <c r="LJU13" s="450"/>
      <c r="LKC13" s="450"/>
      <c r="LKK13" s="450"/>
      <c r="LKS13" s="450"/>
      <c r="LLA13" s="450"/>
      <c r="LLI13" s="450"/>
      <c r="LLQ13" s="450"/>
      <c r="LLY13" s="450"/>
      <c r="LMG13" s="450"/>
      <c r="LMO13" s="450"/>
      <c r="LMW13" s="450"/>
      <c r="LNE13" s="450"/>
      <c r="LNM13" s="450"/>
      <c r="LNU13" s="450"/>
      <c r="LOC13" s="450"/>
      <c r="LOK13" s="450"/>
      <c r="LOS13" s="450"/>
      <c r="LPA13" s="450"/>
      <c r="LPI13" s="450"/>
      <c r="LPQ13" s="450"/>
      <c r="LPY13" s="450"/>
      <c r="LQG13" s="450"/>
      <c r="LQO13" s="450"/>
      <c r="LQW13" s="450"/>
      <c r="LRE13" s="450"/>
      <c r="LRM13" s="450"/>
      <c r="LRU13" s="450"/>
      <c r="LSC13" s="450"/>
      <c r="LSK13" s="450"/>
      <c r="LSS13" s="450"/>
      <c r="LTA13" s="450"/>
      <c r="LTI13" s="450"/>
      <c r="LTQ13" s="450"/>
      <c r="LTY13" s="450"/>
      <c r="LUG13" s="450"/>
      <c r="LUO13" s="450"/>
      <c r="LUW13" s="450"/>
      <c r="LVE13" s="450"/>
      <c r="LVM13" s="450"/>
      <c r="LVU13" s="450"/>
      <c r="LWC13" s="450"/>
      <c r="LWK13" s="450"/>
      <c r="LWS13" s="450"/>
      <c r="LXA13" s="450"/>
      <c r="LXI13" s="450"/>
      <c r="LXQ13" s="450"/>
      <c r="LXY13" s="450"/>
      <c r="LYG13" s="450"/>
      <c r="LYO13" s="450"/>
      <c r="LYW13" s="450"/>
      <c r="LZE13" s="450"/>
      <c r="LZM13" s="450"/>
      <c r="LZU13" s="450"/>
      <c r="MAC13" s="450"/>
      <c r="MAK13" s="450"/>
      <c r="MAS13" s="450"/>
      <c r="MBA13" s="450"/>
      <c r="MBI13" s="450"/>
      <c r="MBQ13" s="450"/>
      <c r="MBY13" s="450"/>
      <c r="MCG13" s="450"/>
      <c r="MCO13" s="450"/>
      <c r="MCW13" s="450"/>
      <c r="MDE13" s="450"/>
      <c r="MDM13" s="450"/>
      <c r="MDU13" s="450"/>
      <c r="MEC13" s="450"/>
      <c r="MEK13" s="450"/>
      <c r="MES13" s="450"/>
      <c r="MFA13" s="450"/>
      <c r="MFI13" s="450"/>
      <c r="MFQ13" s="450"/>
      <c r="MFY13" s="450"/>
      <c r="MGG13" s="450"/>
      <c r="MGO13" s="450"/>
      <c r="MGW13" s="450"/>
      <c r="MHE13" s="450"/>
      <c r="MHM13" s="450"/>
      <c r="MHU13" s="450"/>
      <c r="MIC13" s="450"/>
      <c r="MIK13" s="450"/>
      <c r="MIS13" s="450"/>
      <c r="MJA13" s="450"/>
      <c r="MJI13" s="450"/>
      <c r="MJQ13" s="450"/>
      <c r="MJY13" s="450"/>
      <c r="MKG13" s="450"/>
      <c r="MKO13" s="450"/>
      <c r="MKW13" s="450"/>
      <c r="MLE13" s="450"/>
      <c r="MLM13" s="450"/>
      <c r="MLU13" s="450"/>
      <c r="MMC13" s="450"/>
      <c r="MMK13" s="450"/>
      <c r="MMS13" s="450"/>
      <c r="MNA13" s="450"/>
      <c r="MNI13" s="450"/>
      <c r="MNQ13" s="450"/>
      <c r="MNY13" s="450"/>
      <c r="MOG13" s="450"/>
      <c r="MOO13" s="450"/>
      <c r="MOW13" s="450"/>
      <c r="MPE13" s="450"/>
      <c r="MPM13" s="450"/>
      <c r="MPU13" s="450"/>
      <c r="MQC13" s="450"/>
      <c r="MQK13" s="450"/>
      <c r="MQS13" s="450"/>
      <c r="MRA13" s="450"/>
      <c r="MRI13" s="450"/>
      <c r="MRQ13" s="450"/>
      <c r="MRY13" s="450"/>
      <c r="MSG13" s="450"/>
      <c r="MSO13" s="450"/>
      <c r="MSW13" s="450"/>
      <c r="MTE13" s="450"/>
      <c r="MTM13" s="450"/>
      <c r="MTU13" s="450"/>
      <c r="MUC13" s="450"/>
      <c r="MUK13" s="450"/>
      <c r="MUS13" s="450"/>
      <c r="MVA13" s="450"/>
      <c r="MVI13" s="450"/>
      <c r="MVQ13" s="450"/>
      <c r="MVY13" s="450"/>
      <c r="MWG13" s="450"/>
      <c r="MWO13" s="450"/>
      <c r="MWW13" s="450"/>
      <c r="MXE13" s="450"/>
      <c r="MXM13" s="450"/>
      <c r="MXU13" s="450"/>
      <c r="MYC13" s="450"/>
      <c r="MYK13" s="450"/>
      <c r="MYS13" s="450"/>
      <c r="MZA13" s="450"/>
      <c r="MZI13" s="450"/>
      <c r="MZQ13" s="450"/>
      <c r="MZY13" s="450"/>
      <c r="NAG13" s="450"/>
      <c r="NAO13" s="450"/>
      <c r="NAW13" s="450"/>
      <c r="NBE13" s="450"/>
      <c r="NBM13" s="450"/>
      <c r="NBU13" s="450"/>
      <c r="NCC13" s="450"/>
      <c r="NCK13" s="450"/>
      <c r="NCS13" s="450"/>
      <c r="NDA13" s="450"/>
      <c r="NDI13" s="450"/>
      <c r="NDQ13" s="450"/>
      <c r="NDY13" s="450"/>
      <c r="NEG13" s="450"/>
      <c r="NEO13" s="450"/>
      <c r="NEW13" s="450"/>
      <c r="NFE13" s="450"/>
      <c r="NFM13" s="450"/>
      <c r="NFU13" s="450"/>
      <c r="NGC13" s="450"/>
      <c r="NGK13" s="450"/>
      <c r="NGS13" s="450"/>
      <c r="NHA13" s="450"/>
      <c r="NHI13" s="450"/>
      <c r="NHQ13" s="450"/>
      <c r="NHY13" s="450"/>
      <c r="NIG13" s="450"/>
      <c r="NIO13" s="450"/>
      <c r="NIW13" s="450"/>
      <c r="NJE13" s="450"/>
      <c r="NJM13" s="450"/>
      <c r="NJU13" s="450"/>
      <c r="NKC13" s="450"/>
      <c r="NKK13" s="450"/>
      <c r="NKS13" s="450"/>
      <c r="NLA13" s="450"/>
      <c r="NLI13" s="450"/>
      <c r="NLQ13" s="450"/>
      <c r="NLY13" s="450"/>
      <c r="NMG13" s="450"/>
      <c r="NMO13" s="450"/>
      <c r="NMW13" s="450"/>
      <c r="NNE13" s="450"/>
      <c r="NNM13" s="450"/>
      <c r="NNU13" s="450"/>
      <c r="NOC13" s="450"/>
      <c r="NOK13" s="450"/>
      <c r="NOS13" s="450"/>
      <c r="NPA13" s="450"/>
      <c r="NPI13" s="450"/>
      <c r="NPQ13" s="450"/>
      <c r="NPY13" s="450"/>
      <c r="NQG13" s="450"/>
      <c r="NQO13" s="450"/>
      <c r="NQW13" s="450"/>
      <c r="NRE13" s="450"/>
      <c r="NRM13" s="450"/>
      <c r="NRU13" s="450"/>
      <c r="NSC13" s="450"/>
      <c r="NSK13" s="450"/>
      <c r="NSS13" s="450"/>
      <c r="NTA13" s="450"/>
      <c r="NTI13" s="450"/>
      <c r="NTQ13" s="450"/>
      <c r="NTY13" s="450"/>
      <c r="NUG13" s="450"/>
      <c r="NUO13" s="450"/>
      <c r="NUW13" s="450"/>
      <c r="NVE13" s="450"/>
      <c r="NVM13" s="450"/>
      <c r="NVU13" s="450"/>
      <c r="NWC13" s="450"/>
      <c r="NWK13" s="450"/>
      <c r="NWS13" s="450"/>
      <c r="NXA13" s="450"/>
      <c r="NXI13" s="450"/>
      <c r="NXQ13" s="450"/>
      <c r="NXY13" s="450"/>
      <c r="NYG13" s="450"/>
      <c r="NYO13" s="450"/>
      <c r="NYW13" s="450"/>
      <c r="NZE13" s="450"/>
      <c r="NZM13" s="450"/>
      <c r="NZU13" s="450"/>
      <c r="OAC13" s="450"/>
      <c r="OAK13" s="450"/>
      <c r="OAS13" s="450"/>
      <c r="OBA13" s="450"/>
      <c r="OBI13" s="450"/>
      <c r="OBQ13" s="450"/>
      <c r="OBY13" s="450"/>
      <c r="OCG13" s="450"/>
      <c r="OCO13" s="450"/>
      <c r="OCW13" s="450"/>
      <c r="ODE13" s="450"/>
      <c r="ODM13" s="450"/>
      <c r="ODU13" s="450"/>
      <c r="OEC13" s="450"/>
      <c r="OEK13" s="450"/>
      <c r="OES13" s="450"/>
      <c r="OFA13" s="450"/>
      <c r="OFI13" s="450"/>
      <c r="OFQ13" s="450"/>
      <c r="OFY13" s="450"/>
      <c r="OGG13" s="450"/>
      <c r="OGO13" s="450"/>
      <c r="OGW13" s="450"/>
      <c r="OHE13" s="450"/>
      <c r="OHM13" s="450"/>
      <c r="OHU13" s="450"/>
      <c r="OIC13" s="450"/>
      <c r="OIK13" s="450"/>
      <c r="OIS13" s="450"/>
      <c r="OJA13" s="450"/>
      <c r="OJI13" s="450"/>
      <c r="OJQ13" s="450"/>
      <c r="OJY13" s="450"/>
      <c r="OKG13" s="450"/>
      <c r="OKO13" s="450"/>
      <c r="OKW13" s="450"/>
      <c r="OLE13" s="450"/>
      <c r="OLM13" s="450"/>
      <c r="OLU13" s="450"/>
      <c r="OMC13" s="450"/>
      <c r="OMK13" s="450"/>
      <c r="OMS13" s="450"/>
      <c r="ONA13" s="450"/>
      <c r="ONI13" s="450"/>
      <c r="ONQ13" s="450"/>
      <c r="ONY13" s="450"/>
      <c r="OOG13" s="450"/>
      <c r="OOO13" s="450"/>
      <c r="OOW13" s="450"/>
      <c r="OPE13" s="450"/>
      <c r="OPM13" s="450"/>
      <c r="OPU13" s="450"/>
      <c r="OQC13" s="450"/>
      <c r="OQK13" s="450"/>
      <c r="OQS13" s="450"/>
      <c r="ORA13" s="450"/>
      <c r="ORI13" s="450"/>
      <c r="ORQ13" s="450"/>
      <c r="ORY13" s="450"/>
      <c r="OSG13" s="450"/>
      <c r="OSO13" s="450"/>
      <c r="OSW13" s="450"/>
      <c r="OTE13" s="450"/>
      <c r="OTM13" s="450"/>
      <c r="OTU13" s="450"/>
      <c r="OUC13" s="450"/>
      <c r="OUK13" s="450"/>
      <c r="OUS13" s="450"/>
      <c r="OVA13" s="450"/>
      <c r="OVI13" s="450"/>
      <c r="OVQ13" s="450"/>
      <c r="OVY13" s="450"/>
      <c r="OWG13" s="450"/>
      <c r="OWO13" s="450"/>
      <c r="OWW13" s="450"/>
      <c r="OXE13" s="450"/>
      <c r="OXM13" s="450"/>
      <c r="OXU13" s="450"/>
      <c r="OYC13" s="450"/>
      <c r="OYK13" s="450"/>
      <c r="OYS13" s="450"/>
      <c r="OZA13" s="450"/>
      <c r="OZI13" s="450"/>
      <c r="OZQ13" s="450"/>
      <c r="OZY13" s="450"/>
      <c r="PAG13" s="450"/>
      <c r="PAO13" s="450"/>
      <c r="PAW13" s="450"/>
      <c r="PBE13" s="450"/>
      <c r="PBM13" s="450"/>
      <c r="PBU13" s="450"/>
      <c r="PCC13" s="450"/>
      <c r="PCK13" s="450"/>
      <c r="PCS13" s="450"/>
      <c r="PDA13" s="450"/>
      <c r="PDI13" s="450"/>
      <c r="PDQ13" s="450"/>
      <c r="PDY13" s="450"/>
      <c r="PEG13" s="450"/>
      <c r="PEO13" s="450"/>
      <c r="PEW13" s="450"/>
      <c r="PFE13" s="450"/>
      <c r="PFM13" s="450"/>
      <c r="PFU13" s="450"/>
      <c r="PGC13" s="450"/>
      <c r="PGK13" s="450"/>
      <c r="PGS13" s="450"/>
      <c r="PHA13" s="450"/>
      <c r="PHI13" s="450"/>
      <c r="PHQ13" s="450"/>
      <c r="PHY13" s="450"/>
      <c r="PIG13" s="450"/>
      <c r="PIO13" s="450"/>
      <c r="PIW13" s="450"/>
      <c r="PJE13" s="450"/>
      <c r="PJM13" s="450"/>
      <c r="PJU13" s="450"/>
      <c r="PKC13" s="450"/>
      <c r="PKK13" s="450"/>
      <c r="PKS13" s="450"/>
      <c r="PLA13" s="450"/>
      <c r="PLI13" s="450"/>
      <c r="PLQ13" s="450"/>
      <c r="PLY13" s="450"/>
      <c r="PMG13" s="450"/>
      <c r="PMO13" s="450"/>
      <c r="PMW13" s="450"/>
      <c r="PNE13" s="450"/>
      <c r="PNM13" s="450"/>
      <c r="PNU13" s="450"/>
      <c r="POC13" s="450"/>
      <c r="POK13" s="450"/>
      <c r="POS13" s="450"/>
      <c r="PPA13" s="450"/>
      <c r="PPI13" s="450"/>
      <c r="PPQ13" s="450"/>
      <c r="PPY13" s="450"/>
      <c r="PQG13" s="450"/>
      <c r="PQO13" s="450"/>
      <c r="PQW13" s="450"/>
      <c r="PRE13" s="450"/>
      <c r="PRM13" s="450"/>
      <c r="PRU13" s="450"/>
      <c r="PSC13" s="450"/>
      <c r="PSK13" s="450"/>
      <c r="PSS13" s="450"/>
      <c r="PTA13" s="450"/>
      <c r="PTI13" s="450"/>
      <c r="PTQ13" s="450"/>
      <c r="PTY13" s="450"/>
      <c r="PUG13" s="450"/>
      <c r="PUO13" s="450"/>
      <c r="PUW13" s="450"/>
      <c r="PVE13" s="450"/>
      <c r="PVM13" s="450"/>
      <c r="PVU13" s="450"/>
      <c r="PWC13" s="450"/>
      <c r="PWK13" s="450"/>
      <c r="PWS13" s="450"/>
      <c r="PXA13" s="450"/>
      <c r="PXI13" s="450"/>
      <c r="PXQ13" s="450"/>
      <c r="PXY13" s="450"/>
      <c r="PYG13" s="450"/>
      <c r="PYO13" s="450"/>
      <c r="PYW13" s="450"/>
      <c r="PZE13" s="450"/>
      <c r="PZM13" s="450"/>
      <c r="PZU13" s="450"/>
      <c r="QAC13" s="450"/>
      <c r="QAK13" s="450"/>
      <c r="QAS13" s="450"/>
      <c r="QBA13" s="450"/>
      <c r="QBI13" s="450"/>
      <c r="QBQ13" s="450"/>
      <c r="QBY13" s="450"/>
      <c r="QCG13" s="450"/>
      <c r="QCO13" s="450"/>
      <c r="QCW13" s="450"/>
      <c r="QDE13" s="450"/>
      <c r="QDM13" s="450"/>
      <c r="QDU13" s="450"/>
      <c r="QEC13" s="450"/>
      <c r="QEK13" s="450"/>
      <c r="QES13" s="450"/>
      <c r="QFA13" s="450"/>
      <c r="QFI13" s="450"/>
      <c r="QFQ13" s="450"/>
      <c r="QFY13" s="450"/>
      <c r="QGG13" s="450"/>
      <c r="QGO13" s="450"/>
      <c r="QGW13" s="450"/>
      <c r="QHE13" s="450"/>
      <c r="QHM13" s="450"/>
      <c r="QHU13" s="450"/>
      <c r="QIC13" s="450"/>
      <c r="QIK13" s="450"/>
      <c r="QIS13" s="450"/>
      <c r="QJA13" s="450"/>
      <c r="QJI13" s="450"/>
      <c r="QJQ13" s="450"/>
      <c r="QJY13" s="450"/>
      <c r="QKG13" s="450"/>
      <c r="QKO13" s="450"/>
      <c r="QKW13" s="450"/>
      <c r="QLE13" s="450"/>
      <c r="QLM13" s="450"/>
      <c r="QLU13" s="450"/>
      <c r="QMC13" s="450"/>
      <c r="QMK13" s="450"/>
      <c r="QMS13" s="450"/>
      <c r="QNA13" s="450"/>
      <c r="QNI13" s="450"/>
      <c r="QNQ13" s="450"/>
      <c r="QNY13" s="450"/>
      <c r="QOG13" s="450"/>
      <c r="QOO13" s="450"/>
      <c r="QOW13" s="450"/>
      <c r="QPE13" s="450"/>
      <c r="QPM13" s="450"/>
      <c r="QPU13" s="450"/>
      <c r="QQC13" s="450"/>
      <c r="QQK13" s="450"/>
      <c r="QQS13" s="450"/>
      <c r="QRA13" s="450"/>
      <c r="QRI13" s="450"/>
      <c r="QRQ13" s="450"/>
      <c r="QRY13" s="450"/>
      <c r="QSG13" s="450"/>
      <c r="QSO13" s="450"/>
      <c r="QSW13" s="450"/>
      <c r="QTE13" s="450"/>
      <c r="QTM13" s="450"/>
      <c r="QTU13" s="450"/>
      <c r="QUC13" s="450"/>
      <c r="QUK13" s="450"/>
      <c r="QUS13" s="450"/>
      <c r="QVA13" s="450"/>
      <c r="QVI13" s="450"/>
      <c r="QVQ13" s="450"/>
      <c r="QVY13" s="450"/>
      <c r="QWG13" s="450"/>
      <c r="QWO13" s="450"/>
      <c r="QWW13" s="450"/>
      <c r="QXE13" s="450"/>
      <c r="QXM13" s="450"/>
      <c r="QXU13" s="450"/>
      <c r="QYC13" s="450"/>
      <c r="QYK13" s="450"/>
      <c r="QYS13" s="450"/>
      <c r="QZA13" s="450"/>
      <c r="QZI13" s="450"/>
      <c r="QZQ13" s="450"/>
      <c r="QZY13" s="450"/>
      <c r="RAG13" s="450"/>
      <c r="RAO13" s="450"/>
      <c r="RAW13" s="450"/>
      <c r="RBE13" s="450"/>
      <c r="RBM13" s="450"/>
      <c r="RBU13" s="450"/>
      <c r="RCC13" s="450"/>
      <c r="RCK13" s="450"/>
      <c r="RCS13" s="450"/>
      <c r="RDA13" s="450"/>
      <c r="RDI13" s="450"/>
      <c r="RDQ13" s="450"/>
      <c r="RDY13" s="450"/>
      <c r="REG13" s="450"/>
      <c r="REO13" s="450"/>
      <c r="REW13" s="450"/>
      <c r="RFE13" s="450"/>
      <c r="RFM13" s="450"/>
      <c r="RFU13" s="450"/>
      <c r="RGC13" s="450"/>
      <c r="RGK13" s="450"/>
      <c r="RGS13" s="450"/>
      <c r="RHA13" s="450"/>
      <c r="RHI13" s="450"/>
      <c r="RHQ13" s="450"/>
      <c r="RHY13" s="450"/>
      <c r="RIG13" s="450"/>
      <c r="RIO13" s="450"/>
      <c r="RIW13" s="450"/>
      <c r="RJE13" s="450"/>
      <c r="RJM13" s="450"/>
      <c r="RJU13" s="450"/>
      <c r="RKC13" s="450"/>
      <c r="RKK13" s="450"/>
      <c r="RKS13" s="450"/>
      <c r="RLA13" s="450"/>
      <c r="RLI13" s="450"/>
      <c r="RLQ13" s="450"/>
      <c r="RLY13" s="450"/>
      <c r="RMG13" s="450"/>
      <c r="RMO13" s="450"/>
      <c r="RMW13" s="450"/>
      <c r="RNE13" s="450"/>
      <c r="RNM13" s="450"/>
      <c r="RNU13" s="450"/>
      <c r="ROC13" s="450"/>
      <c r="ROK13" s="450"/>
      <c r="ROS13" s="450"/>
      <c r="RPA13" s="450"/>
      <c r="RPI13" s="450"/>
      <c r="RPQ13" s="450"/>
      <c r="RPY13" s="450"/>
      <c r="RQG13" s="450"/>
      <c r="RQO13" s="450"/>
      <c r="RQW13" s="450"/>
      <c r="RRE13" s="450"/>
      <c r="RRM13" s="450"/>
      <c r="RRU13" s="450"/>
      <c r="RSC13" s="450"/>
      <c r="RSK13" s="450"/>
      <c r="RSS13" s="450"/>
      <c r="RTA13" s="450"/>
      <c r="RTI13" s="450"/>
      <c r="RTQ13" s="450"/>
      <c r="RTY13" s="450"/>
      <c r="RUG13" s="450"/>
      <c r="RUO13" s="450"/>
      <c r="RUW13" s="450"/>
      <c r="RVE13" s="450"/>
      <c r="RVM13" s="450"/>
      <c r="RVU13" s="450"/>
      <c r="RWC13" s="450"/>
      <c r="RWK13" s="450"/>
      <c r="RWS13" s="450"/>
      <c r="RXA13" s="450"/>
      <c r="RXI13" s="450"/>
      <c r="RXQ13" s="450"/>
      <c r="RXY13" s="450"/>
      <c r="RYG13" s="450"/>
      <c r="RYO13" s="450"/>
      <c r="RYW13" s="450"/>
      <c r="RZE13" s="450"/>
      <c r="RZM13" s="450"/>
      <c r="RZU13" s="450"/>
      <c r="SAC13" s="450"/>
      <c r="SAK13" s="450"/>
      <c r="SAS13" s="450"/>
      <c r="SBA13" s="450"/>
      <c r="SBI13" s="450"/>
      <c r="SBQ13" s="450"/>
      <c r="SBY13" s="450"/>
      <c r="SCG13" s="450"/>
      <c r="SCO13" s="450"/>
      <c r="SCW13" s="450"/>
      <c r="SDE13" s="450"/>
      <c r="SDM13" s="450"/>
      <c r="SDU13" s="450"/>
      <c r="SEC13" s="450"/>
      <c r="SEK13" s="450"/>
      <c r="SES13" s="450"/>
      <c r="SFA13" s="450"/>
      <c r="SFI13" s="450"/>
      <c r="SFQ13" s="450"/>
      <c r="SFY13" s="450"/>
      <c r="SGG13" s="450"/>
      <c r="SGO13" s="450"/>
      <c r="SGW13" s="450"/>
      <c r="SHE13" s="450"/>
      <c r="SHM13" s="450"/>
      <c r="SHU13" s="450"/>
      <c r="SIC13" s="450"/>
      <c r="SIK13" s="450"/>
      <c r="SIS13" s="450"/>
      <c r="SJA13" s="450"/>
      <c r="SJI13" s="450"/>
      <c r="SJQ13" s="450"/>
      <c r="SJY13" s="450"/>
      <c r="SKG13" s="450"/>
      <c r="SKO13" s="450"/>
      <c r="SKW13" s="450"/>
      <c r="SLE13" s="450"/>
      <c r="SLM13" s="450"/>
      <c r="SLU13" s="450"/>
      <c r="SMC13" s="450"/>
      <c r="SMK13" s="450"/>
      <c r="SMS13" s="450"/>
      <c r="SNA13" s="450"/>
      <c r="SNI13" s="450"/>
      <c r="SNQ13" s="450"/>
      <c r="SNY13" s="450"/>
      <c r="SOG13" s="450"/>
      <c r="SOO13" s="450"/>
      <c r="SOW13" s="450"/>
      <c r="SPE13" s="450"/>
      <c r="SPM13" s="450"/>
      <c r="SPU13" s="450"/>
      <c r="SQC13" s="450"/>
      <c r="SQK13" s="450"/>
      <c r="SQS13" s="450"/>
      <c r="SRA13" s="450"/>
      <c r="SRI13" s="450"/>
      <c r="SRQ13" s="450"/>
      <c r="SRY13" s="450"/>
      <c r="SSG13" s="450"/>
      <c r="SSO13" s="450"/>
      <c r="SSW13" s="450"/>
      <c r="STE13" s="450"/>
      <c r="STM13" s="450"/>
      <c r="STU13" s="450"/>
      <c r="SUC13" s="450"/>
      <c r="SUK13" s="450"/>
      <c r="SUS13" s="450"/>
      <c r="SVA13" s="450"/>
      <c r="SVI13" s="450"/>
      <c r="SVQ13" s="450"/>
      <c r="SVY13" s="450"/>
      <c r="SWG13" s="450"/>
      <c r="SWO13" s="450"/>
      <c r="SWW13" s="450"/>
      <c r="SXE13" s="450"/>
      <c r="SXM13" s="450"/>
      <c r="SXU13" s="450"/>
      <c r="SYC13" s="450"/>
      <c r="SYK13" s="450"/>
      <c r="SYS13" s="450"/>
      <c r="SZA13" s="450"/>
      <c r="SZI13" s="450"/>
      <c r="SZQ13" s="450"/>
      <c r="SZY13" s="450"/>
      <c r="TAG13" s="450"/>
      <c r="TAO13" s="450"/>
      <c r="TAW13" s="450"/>
      <c r="TBE13" s="450"/>
      <c r="TBM13" s="450"/>
      <c r="TBU13" s="450"/>
      <c r="TCC13" s="450"/>
      <c r="TCK13" s="450"/>
      <c r="TCS13" s="450"/>
      <c r="TDA13" s="450"/>
      <c r="TDI13" s="450"/>
      <c r="TDQ13" s="450"/>
      <c r="TDY13" s="450"/>
      <c r="TEG13" s="450"/>
      <c r="TEO13" s="450"/>
      <c r="TEW13" s="450"/>
      <c r="TFE13" s="450"/>
      <c r="TFM13" s="450"/>
      <c r="TFU13" s="450"/>
      <c r="TGC13" s="450"/>
      <c r="TGK13" s="450"/>
      <c r="TGS13" s="450"/>
      <c r="THA13" s="450"/>
      <c r="THI13" s="450"/>
      <c r="THQ13" s="450"/>
      <c r="THY13" s="450"/>
      <c r="TIG13" s="450"/>
      <c r="TIO13" s="450"/>
      <c r="TIW13" s="450"/>
      <c r="TJE13" s="450"/>
      <c r="TJM13" s="450"/>
      <c r="TJU13" s="450"/>
      <c r="TKC13" s="450"/>
      <c r="TKK13" s="450"/>
      <c r="TKS13" s="450"/>
      <c r="TLA13" s="450"/>
      <c r="TLI13" s="450"/>
      <c r="TLQ13" s="450"/>
      <c r="TLY13" s="450"/>
      <c r="TMG13" s="450"/>
      <c r="TMO13" s="450"/>
      <c r="TMW13" s="450"/>
      <c r="TNE13" s="450"/>
      <c r="TNM13" s="450"/>
      <c r="TNU13" s="450"/>
      <c r="TOC13" s="450"/>
      <c r="TOK13" s="450"/>
      <c r="TOS13" s="450"/>
      <c r="TPA13" s="450"/>
      <c r="TPI13" s="450"/>
      <c r="TPQ13" s="450"/>
      <c r="TPY13" s="450"/>
      <c r="TQG13" s="450"/>
      <c r="TQO13" s="450"/>
      <c r="TQW13" s="450"/>
      <c r="TRE13" s="450"/>
      <c r="TRM13" s="450"/>
      <c r="TRU13" s="450"/>
      <c r="TSC13" s="450"/>
      <c r="TSK13" s="450"/>
      <c r="TSS13" s="450"/>
      <c r="TTA13" s="450"/>
      <c r="TTI13" s="450"/>
      <c r="TTQ13" s="450"/>
      <c r="TTY13" s="450"/>
      <c r="TUG13" s="450"/>
      <c r="TUO13" s="450"/>
      <c r="TUW13" s="450"/>
      <c r="TVE13" s="450"/>
      <c r="TVM13" s="450"/>
      <c r="TVU13" s="450"/>
      <c r="TWC13" s="450"/>
      <c r="TWK13" s="450"/>
      <c r="TWS13" s="450"/>
      <c r="TXA13" s="450"/>
      <c r="TXI13" s="450"/>
      <c r="TXQ13" s="450"/>
      <c r="TXY13" s="450"/>
      <c r="TYG13" s="450"/>
      <c r="TYO13" s="450"/>
      <c r="TYW13" s="450"/>
      <c r="TZE13" s="450"/>
      <c r="TZM13" s="450"/>
      <c r="TZU13" s="450"/>
      <c r="UAC13" s="450"/>
      <c r="UAK13" s="450"/>
      <c r="UAS13" s="450"/>
      <c r="UBA13" s="450"/>
      <c r="UBI13" s="450"/>
      <c r="UBQ13" s="450"/>
      <c r="UBY13" s="450"/>
      <c r="UCG13" s="450"/>
      <c r="UCO13" s="450"/>
      <c r="UCW13" s="450"/>
      <c r="UDE13" s="450"/>
      <c r="UDM13" s="450"/>
      <c r="UDU13" s="450"/>
      <c r="UEC13" s="450"/>
      <c r="UEK13" s="450"/>
      <c r="UES13" s="450"/>
      <c r="UFA13" s="450"/>
      <c r="UFI13" s="450"/>
      <c r="UFQ13" s="450"/>
      <c r="UFY13" s="450"/>
      <c r="UGG13" s="450"/>
      <c r="UGO13" s="450"/>
      <c r="UGW13" s="450"/>
      <c r="UHE13" s="450"/>
      <c r="UHM13" s="450"/>
      <c r="UHU13" s="450"/>
      <c r="UIC13" s="450"/>
      <c r="UIK13" s="450"/>
      <c r="UIS13" s="450"/>
      <c r="UJA13" s="450"/>
      <c r="UJI13" s="450"/>
      <c r="UJQ13" s="450"/>
      <c r="UJY13" s="450"/>
      <c r="UKG13" s="450"/>
      <c r="UKO13" s="450"/>
      <c r="UKW13" s="450"/>
      <c r="ULE13" s="450"/>
      <c r="ULM13" s="450"/>
      <c r="ULU13" s="450"/>
      <c r="UMC13" s="450"/>
      <c r="UMK13" s="450"/>
      <c r="UMS13" s="450"/>
      <c r="UNA13" s="450"/>
      <c r="UNI13" s="450"/>
      <c r="UNQ13" s="450"/>
      <c r="UNY13" s="450"/>
      <c r="UOG13" s="450"/>
      <c r="UOO13" s="450"/>
      <c r="UOW13" s="450"/>
      <c r="UPE13" s="450"/>
      <c r="UPM13" s="450"/>
      <c r="UPU13" s="450"/>
      <c r="UQC13" s="450"/>
      <c r="UQK13" s="450"/>
      <c r="UQS13" s="450"/>
      <c r="URA13" s="450"/>
      <c r="URI13" s="450"/>
      <c r="URQ13" s="450"/>
      <c r="URY13" s="450"/>
      <c r="USG13" s="450"/>
      <c r="USO13" s="450"/>
      <c r="USW13" s="450"/>
      <c r="UTE13" s="450"/>
      <c r="UTM13" s="450"/>
      <c r="UTU13" s="450"/>
      <c r="UUC13" s="450"/>
      <c r="UUK13" s="450"/>
      <c r="UUS13" s="450"/>
      <c r="UVA13" s="450"/>
      <c r="UVI13" s="450"/>
      <c r="UVQ13" s="450"/>
      <c r="UVY13" s="450"/>
      <c r="UWG13" s="450"/>
      <c r="UWO13" s="450"/>
      <c r="UWW13" s="450"/>
      <c r="UXE13" s="450"/>
      <c r="UXM13" s="450"/>
      <c r="UXU13" s="450"/>
      <c r="UYC13" s="450"/>
      <c r="UYK13" s="450"/>
      <c r="UYS13" s="450"/>
      <c r="UZA13" s="450"/>
      <c r="UZI13" s="450"/>
      <c r="UZQ13" s="450"/>
      <c r="UZY13" s="450"/>
      <c r="VAG13" s="450"/>
      <c r="VAO13" s="450"/>
      <c r="VAW13" s="450"/>
      <c r="VBE13" s="450"/>
      <c r="VBM13" s="450"/>
      <c r="VBU13" s="450"/>
      <c r="VCC13" s="450"/>
      <c r="VCK13" s="450"/>
      <c r="VCS13" s="450"/>
      <c r="VDA13" s="450"/>
      <c r="VDI13" s="450"/>
      <c r="VDQ13" s="450"/>
      <c r="VDY13" s="450"/>
      <c r="VEG13" s="450"/>
      <c r="VEO13" s="450"/>
      <c r="VEW13" s="450"/>
      <c r="VFE13" s="450"/>
      <c r="VFM13" s="450"/>
      <c r="VFU13" s="450"/>
      <c r="VGC13" s="450"/>
      <c r="VGK13" s="450"/>
      <c r="VGS13" s="450"/>
      <c r="VHA13" s="450"/>
      <c r="VHI13" s="450"/>
      <c r="VHQ13" s="450"/>
      <c r="VHY13" s="450"/>
      <c r="VIG13" s="450"/>
      <c r="VIO13" s="450"/>
      <c r="VIW13" s="450"/>
      <c r="VJE13" s="450"/>
      <c r="VJM13" s="450"/>
      <c r="VJU13" s="450"/>
      <c r="VKC13" s="450"/>
      <c r="VKK13" s="450"/>
      <c r="VKS13" s="450"/>
      <c r="VLA13" s="450"/>
      <c r="VLI13" s="450"/>
      <c r="VLQ13" s="450"/>
      <c r="VLY13" s="450"/>
      <c r="VMG13" s="450"/>
      <c r="VMO13" s="450"/>
      <c r="VMW13" s="450"/>
      <c r="VNE13" s="450"/>
      <c r="VNM13" s="450"/>
      <c r="VNU13" s="450"/>
      <c r="VOC13" s="450"/>
      <c r="VOK13" s="450"/>
      <c r="VOS13" s="450"/>
      <c r="VPA13" s="450"/>
      <c r="VPI13" s="450"/>
      <c r="VPQ13" s="450"/>
      <c r="VPY13" s="450"/>
      <c r="VQG13" s="450"/>
      <c r="VQO13" s="450"/>
      <c r="VQW13" s="450"/>
      <c r="VRE13" s="450"/>
      <c r="VRM13" s="450"/>
      <c r="VRU13" s="450"/>
      <c r="VSC13" s="450"/>
      <c r="VSK13" s="450"/>
      <c r="VSS13" s="450"/>
      <c r="VTA13" s="450"/>
      <c r="VTI13" s="450"/>
      <c r="VTQ13" s="450"/>
      <c r="VTY13" s="450"/>
      <c r="VUG13" s="450"/>
      <c r="VUO13" s="450"/>
      <c r="VUW13" s="450"/>
      <c r="VVE13" s="450"/>
      <c r="VVM13" s="450"/>
      <c r="VVU13" s="450"/>
      <c r="VWC13" s="450"/>
      <c r="VWK13" s="450"/>
      <c r="VWS13" s="450"/>
      <c r="VXA13" s="450"/>
      <c r="VXI13" s="450"/>
      <c r="VXQ13" s="450"/>
      <c r="VXY13" s="450"/>
      <c r="VYG13" s="450"/>
      <c r="VYO13" s="450"/>
      <c r="VYW13" s="450"/>
      <c r="VZE13" s="450"/>
      <c r="VZM13" s="450"/>
      <c r="VZU13" s="450"/>
      <c r="WAC13" s="450"/>
      <c r="WAK13" s="450"/>
      <c r="WAS13" s="450"/>
      <c r="WBA13" s="450"/>
      <c r="WBI13" s="450"/>
      <c r="WBQ13" s="450"/>
      <c r="WBY13" s="450"/>
      <c r="WCG13" s="450"/>
      <c r="WCO13" s="450"/>
      <c r="WCW13" s="450"/>
      <c r="WDE13" s="450"/>
      <c r="WDM13" s="450"/>
      <c r="WDU13" s="450"/>
      <c r="WEC13" s="450"/>
      <c r="WEK13" s="450"/>
      <c r="WES13" s="450"/>
      <c r="WFA13" s="450"/>
      <c r="WFI13" s="450"/>
      <c r="WFQ13" s="450"/>
      <c r="WFY13" s="450"/>
      <c r="WGG13" s="450"/>
      <c r="WGO13" s="450"/>
      <c r="WGW13" s="450"/>
      <c r="WHE13" s="450"/>
      <c r="WHM13" s="450"/>
      <c r="WHU13" s="450"/>
      <c r="WIC13" s="450"/>
      <c r="WIK13" s="450"/>
      <c r="WIS13" s="450"/>
      <c r="WJA13" s="450"/>
      <c r="WJI13" s="450"/>
      <c r="WJQ13" s="450"/>
      <c r="WJY13" s="450"/>
      <c r="WKG13" s="450"/>
      <c r="WKO13" s="450"/>
      <c r="WKW13" s="450"/>
      <c r="WLE13" s="450"/>
      <c r="WLM13" s="450"/>
      <c r="WLU13" s="450"/>
      <c r="WMC13" s="450"/>
      <c r="WMK13" s="450"/>
      <c r="WMS13" s="450"/>
      <c r="WNA13" s="450"/>
      <c r="WNI13" s="450"/>
      <c r="WNQ13" s="450"/>
      <c r="WNY13" s="450"/>
      <c r="WOG13" s="450"/>
      <c r="WOO13" s="450"/>
      <c r="WOW13" s="450"/>
      <c r="WPE13" s="450"/>
      <c r="WPM13" s="450"/>
      <c r="WPU13" s="450"/>
      <c r="WQC13" s="450"/>
      <c r="WQK13" s="450"/>
      <c r="WQS13" s="450"/>
      <c r="WRA13" s="450"/>
      <c r="WRI13" s="450"/>
      <c r="WRQ13" s="450"/>
      <c r="WRY13" s="450"/>
      <c r="WSG13" s="450"/>
      <c r="WSO13" s="450"/>
      <c r="WSW13" s="450"/>
      <c r="WTE13" s="450"/>
      <c r="WTM13" s="450"/>
      <c r="WTU13" s="450"/>
      <c r="WUC13" s="450"/>
      <c r="WUK13" s="450"/>
      <c r="WUS13" s="450"/>
      <c r="WVA13" s="450"/>
      <c r="WVI13" s="450"/>
      <c r="WVQ13" s="450"/>
      <c r="WVY13" s="450"/>
      <c r="WWG13" s="450"/>
      <c r="WWO13" s="450"/>
      <c r="WWW13" s="450"/>
      <c r="WXE13" s="450"/>
      <c r="WXM13" s="450"/>
      <c r="WXU13" s="450"/>
      <c r="WYC13" s="450"/>
      <c r="WYK13" s="450"/>
      <c r="WYS13" s="450"/>
      <c r="WZA13" s="450"/>
      <c r="WZI13" s="450"/>
      <c r="WZQ13" s="450"/>
      <c r="WZY13" s="450"/>
      <c r="XAG13" s="450"/>
      <c r="XAO13" s="450"/>
      <c r="XAW13" s="450"/>
      <c r="XBE13" s="450"/>
      <c r="XBM13" s="450"/>
      <c r="XBU13" s="450"/>
      <c r="XCC13" s="450"/>
      <c r="XCK13" s="450"/>
      <c r="XCS13" s="450"/>
      <c r="XDA13" s="450"/>
      <c r="XDI13" s="450"/>
      <c r="XDQ13" s="450"/>
      <c r="XDY13" s="450"/>
      <c r="XEG13" s="450"/>
      <c r="XEO13" s="450"/>
      <c r="XEW13" s="450"/>
    </row>
    <row r="14" spans="1:1017 1025:2041 2049:3065 3073:4089 4097:5113 5121:6137 6145:7161 7169:8185 8193:9209 9217:10233 10241:11257 11265:12281 12289:13305 13313:14329 14337:15353 15361:16377" ht="33" customHeight="1">
      <c r="A14" s="429" t="s">
        <v>212</v>
      </c>
      <c r="B14" s="430"/>
      <c r="C14" s="430"/>
      <c r="D14" s="430"/>
      <c r="E14" s="430"/>
      <c r="F14" s="430"/>
      <c r="G14" s="430"/>
      <c r="H14" s="430"/>
      <c r="I14" s="430"/>
      <c r="J14" s="430"/>
      <c r="K14" s="431"/>
      <c r="L14" s="162"/>
      <c r="Q14" s="450"/>
      <c r="Y14" s="450"/>
      <c r="AG14" s="450"/>
      <c r="AO14" s="450"/>
      <c r="AW14" s="450"/>
      <c r="BE14" s="450"/>
      <c r="BM14" s="450"/>
      <c r="BU14" s="450"/>
      <c r="CC14" s="450"/>
      <c r="CK14" s="450"/>
      <c r="CS14" s="450"/>
      <c r="DA14" s="450"/>
      <c r="DI14" s="450"/>
      <c r="DQ14" s="450"/>
      <c r="DY14" s="450"/>
      <c r="EG14" s="450"/>
      <c r="EO14" s="450"/>
      <c r="EW14" s="450"/>
      <c r="FE14" s="450"/>
      <c r="FM14" s="450"/>
      <c r="FU14" s="450"/>
      <c r="GC14" s="450"/>
      <c r="GK14" s="450"/>
      <c r="GS14" s="450"/>
      <c r="HA14" s="450"/>
      <c r="HI14" s="450"/>
      <c r="HQ14" s="450"/>
      <c r="HY14" s="450"/>
      <c r="IG14" s="450"/>
      <c r="IO14" s="450"/>
      <c r="IW14" s="450"/>
      <c r="JE14" s="450"/>
      <c r="JM14" s="450"/>
      <c r="JU14" s="450"/>
      <c r="KC14" s="450"/>
      <c r="KK14" s="450"/>
      <c r="KS14" s="450"/>
      <c r="LA14" s="450"/>
      <c r="LI14" s="450"/>
      <c r="LQ14" s="450"/>
      <c r="LY14" s="450"/>
      <c r="MG14" s="450"/>
      <c r="MO14" s="450"/>
      <c r="MW14" s="450"/>
      <c r="NE14" s="450"/>
      <c r="NM14" s="450"/>
      <c r="NU14" s="450"/>
      <c r="OC14" s="450"/>
      <c r="OK14" s="450"/>
      <c r="OS14" s="450"/>
      <c r="PA14" s="450"/>
      <c r="PI14" s="450"/>
      <c r="PQ14" s="450"/>
      <c r="PY14" s="450"/>
      <c r="QG14" s="450"/>
      <c r="QO14" s="450"/>
      <c r="QW14" s="450"/>
      <c r="RE14" s="450"/>
      <c r="RM14" s="450"/>
      <c r="RU14" s="450"/>
      <c r="SC14" s="450"/>
      <c r="SK14" s="450"/>
      <c r="SS14" s="450"/>
      <c r="TA14" s="450"/>
      <c r="TI14" s="450"/>
      <c r="TQ14" s="450"/>
      <c r="TY14" s="450"/>
      <c r="UG14" s="450"/>
      <c r="UO14" s="450"/>
      <c r="UW14" s="450"/>
      <c r="VE14" s="450"/>
      <c r="VM14" s="450"/>
      <c r="VU14" s="450"/>
      <c r="WC14" s="450"/>
      <c r="WK14" s="450"/>
      <c r="WS14" s="450"/>
      <c r="XA14" s="450"/>
      <c r="XI14" s="450"/>
      <c r="XQ14" s="450"/>
      <c r="XY14" s="450"/>
      <c r="YG14" s="450"/>
      <c r="YO14" s="450"/>
      <c r="YW14" s="450"/>
      <c r="ZE14" s="450"/>
      <c r="ZM14" s="450"/>
      <c r="ZU14" s="450"/>
      <c r="AAC14" s="450"/>
      <c r="AAK14" s="450"/>
      <c r="AAS14" s="450"/>
      <c r="ABA14" s="450"/>
      <c r="ABI14" s="450"/>
      <c r="ABQ14" s="450"/>
      <c r="ABY14" s="450"/>
      <c r="ACG14" s="450"/>
      <c r="ACO14" s="450"/>
      <c r="ACW14" s="450"/>
      <c r="ADE14" s="450"/>
      <c r="ADM14" s="450"/>
      <c r="ADU14" s="450"/>
      <c r="AEC14" s="450"/>
      <c r="AEK14" s="450"/>
      <c r="AES14" s="450"/>
      <c r="AFA14" s="450"/>
      <c r="AFI14" s="450"/>
      <c r="AFQ14" s="450"/>
      <c r="AFY14" s="450"/>
      <c r="AGG14" s="450"/>
      <c r="AGO14" s="450"/>
      <c r="AGW14" s="450"/>
      <c r="AHE14" s="450"/>
      <c r="AHM14" s="450"/>
      <c r="AHU14" s="450"/>
      <c r="AIC14" s="450"/>
      <c r="AIK14" s="450"/>
      <c r="AIS14" s="450"/>
      <c r="AJA14" s="450"/>
      <c r="AJI14" s="450"/>
      <c r="AJQ14" s="450"/>
      <c r="AJY14" s="450"/>
      <c r="AKG14" s="450"/>
      <c r="AKO14" s="450"/>
      <c r="AKW14" s="450"/>
      <c r="ALE14" s="450"/>
      <c r="ALM14" s="450"/>
      <c r="ALU14" s="450"/>
      <c r="AMC14" s="450"/>
      <c r="AMK14" s="450"/>
      <c r="AMS14" s="450"/>
      <c r="ANA14" s="450"/>
      <c r="ANI14" s="450"/>
      <c r="ANQ14" s="450"/>
      <c r="ANY14" s="450"/>
      <c r="AOG14" s="450"/>
      <c r="AOO14" s="450"/>
      <c r="AOW14" s="450"/>
      <c r="APE14" s="450"/>
      <c r="APM14" s="450"/>
      <c r="APU14" s="450"/>
      <c r="AQC14" s="450"/>
      <c r="AQK14" s="450"/>
      <c r="AQS14" s="450"/>
      <c r="ARA14" s="450"/>
      <c r="ARI14" s="450"/>
      <c r="ARQ14" s="450"/>
      <c r="ARY14" s="450"/>
      <c r="ASG14" s="450"/>
      <c r="ASO14" s="450"/>
      <c r="ASW14" s="450"/>
      <c r="ATE14" s="450"/>
      <c r="ATM14" s="450"/>
      <c r="ATU14" s="450"/>
      <c r="AUC14" s="450"/>
      <c r="AUK14" s="450"/>
      <c r="AUS14" s="450"/>
      <c r="AVA14" s="450"/>
      <c r="AVI14" s="450"/>
      <c r="AVQ14" s="450"/>
      <c r="AVY14" s="450"/>
      <c r="AWG14" s="450"/>
      <c r="AWO14" s="450"/>
      <c r="AWW14" s="450"/>
      <c r="AXE14" s="450"/>
      <c r="AXM14" s="450"/>
      <c r="AXU14" s="450"/>
      <c r="AYC14" s="450"/>
      <c r="AYK14" s="450"/>
      <c r="AYS14" s="450"/>
      <c r="AZA14" s="450"/>
      <c r="AZI14" s="450"/>
      <c r="AZQ14" s="450"/>
      <c r="AZY14" s="450"/>
      <c r="BAG14" s="450"/>
      <c r="BAO14" s="450"/>
      <c r="BAW14" s="450"/>
      <c r="BBE14" s="450"/>
      <c r="BBM14" s="450"/>
      <c r="BBU14" s="450"/>
      <c r="BCC14" s="450"/>
      <c r="BCK14" s="450"/>
      <c r="BCS14" s="450"/>
      <c r="BDA14" s="450"/>
      <c r="BDI14" s="450"/>
      <c r="BDQ14" s="450"/>
      <c r="BDY14" s="450"/>
      <c r="BEG14" s="450"/>
      <c r="BEO14" s="450"/>
      <c r="BEW14" s="450"/>
      <c r="BFE14" s="450"/>
      <c r="BFM14" s="450"/>
      <c r="BFU14" s="450"/>
      <c r="BGC14" s="450"/>
      <c r="BGK14" s="450"/>
      <c r="BGS14" s="450"/>
      <c r="BHA14" s="450"/>
      <c r="BHI14" s="450"/>
      <c r="BHQ14" s="450"/>
      <c r="BHY14" s="450"/>
      <c r="BIG14" s="450"/>
      <c r="BIO14" s="450"/>
      <c r="BIW14" s="450"/>
      <c r="BJE14" s="450"/>
      <c r="BJM14" s="450"/>
      <c r="BJU14" s="450"/>
      <c r="BKC14" s="450"/>
      <c r="BKK14" s="450"/>
      <c r="BKS14" s="450"/>
      <c r="BLA14" s="450"/>
      <c r="BLI14" s="450"/>
      <c r="BLQ14" s="450"/>
      <c r="BLY14" s="450"/>
      <c r="BMG14" s="450"/>
      <c r="BMO14" s="450"/>
      <c r="BMW14" s="450"/>
      <c r="BNE14" s="450"/>
      <c r="BNM14" s="450"/>
      <c r="BNU14" s="450"/>
      <c r="BOC14" s="450"/>
      <c r="BOK14" s="450"/>
      <c r="BOS14" s="450"/>
      <c r="BPA14" s="450"/>
      <c r="BPI14" s="450"/>
      <c r="BPQ14" s="450"/>
      <c r="BPY14" s="450"/>
      <c r="BQG14" s="450"/>
      <c r="BQO14" s="450"/>
      <c r="BQW14" s="450"/>
      <c r="BRE14" s="450"/>
      <c r="BRM14" s="450"/>
      <c r="BRU14" s="450"/>
      <c r="BSC14" s="450"/>
      <c r="BSK14" s="450"/>
      <c r="BSS14" s="450"/>
      <c r="BTA14" s="450"/>
      <c r="BTI14" s="450"/>
      <c r="BTQ14" s="450"/>
      <c r="BTY14" s="450"/>
      <c r="BUG14" s="450"/>
      <c r="BUO14" s="450"/>
      <c r="BUW14" s="450"/>
      <c r="BVE14" s="450"/>
      <c r="BVM14" s="450"/>
      <c r="BVU14" s="450"/>
      <c r="BWC14" s="450"/>
      <c r="BWK14" s="450"/>
      <c r="BWS14" s="450"/>
      <c r="BXA14" s="450"/>
      <c r="BXI14" s="450"/>
      <c r="BXQ14" s="450"/>
      <c r="BXY14" s="450"/>
      <c r="BYG14" s="450"/>
      <c r="BYO14" s="450"/>
      <c r="BYW14" s="450"/>
      <c r="BZE14" s="450"/>
      <c r="BZM14" s="450"/>
      <c r="BZU14" s="450"/>
      <c r="CAC14" s="450"/>
      <c r="CAK14" s="450"/>
      <c r="CAS14" s="450"/>
      <c r="CBA14" s="450"/>
      <c r="CBI14" s="450"/>
      <c r="CBQ14" s="450"/>
      <c r="CBY14" s="450"/>
      <c r="CCG14" s="450"/>
      <c r="CCO14" s="450"/>
      <c r="CCW14" s="450"/>
      <c r="CDE14" s="450"/>
      <c r="CDM14" s="450"/>
      <c r="CDU14" s="450"/>
      <c r="CEC14" s="450"/>
      <c r="CEK14" s="450"/>
      <c r="CES14" s="450"/>
      <c r="CFA14" s="450"/>
      <c r="CFI14" s="450"/>
      <c r="CFQ14" s="450"/>
      <c r="CFY14" s="450"/>
      <c r="CGG14" s="450"/>
      <c r="CGO14" s="450"/>
      <c r="CGW14" s="450"/>
      <c r="CHE14" s="450"/>
      <c r="CHM14" s="450"/>
      <c r="CHU14" s="450"/>
      <c r="CIC14" s="450"/>
      <c r="CIK14" s="450"/>
      <c r="CIS14" s="450"/>
      <c r="CJA14" s="450"/>
      <c r="CJI14" s="450"/>
      <c r="CJQ14" s="450"/>
      <c r="CJY14" s="450"/>
      <c r="CKG14" s="450"/>
      <c r="CKO14" s="450"/>
      <c r="CKW14" s="450"/>
      <c r="CLE14" s="450"/>
      <c r="CLM14" s="450"/>
      <c r="CLU14" s="450"/>
      <c r="CMC14" s="450"/>
      <c r="CMK14" s="450"/>
      <c r="CMS14" s="450"/>
      <c r="CNA14" s="450"/>
      <c r="CNI14" s="450"/>
      <c r="CNQ14" s="450"/>
      <c r="CNY14" s="450"/>
      <c r="COG14" s="450"/>
      <c r="COO14" s="450"/>
      <c r="COW14" s="450"/>
      <c r="CPE14" s="450"/>
      <c r="CPM14" s="450"/>
      <c r="CPU14" s="450"/>
      <c r="CQC14" s="450"/>
      <c r="CQK14" s="450"/>
      <c r="CQS14" s="450"/>
      <c r="CRA14" s="450"/>
      <c r="CRI14" s="450"/>
      <c r="CRQ14" s="450"/>
      <c r="CRY14" s="450"/>
      <c r="CSG14" s="450"/>
      <c r="CSO14" s="450"/>
      <c r="CSW14" s="450"/>
      <c r="CTE14" s="450"/>
      <c r="CTM14" s="450"/>
      <c r="CTU14" s="450"/>
      <c r="CUC14" s="450"/>
      <c r="CUK14" s="450"/>
      <c r="CUS14" s="450"/>
      <c r="CVA14" s="450"/>
      <c r="CVI14" s="450"/>
      <c r="CVQ14" s="450"/>
      <c r="CVY14" s="450"/>
      <c r="CWG14" s="450"/>
      <c r="CWO14" s="450"/>
      <c r="CWW14" s="450"/>
      <c r="CXE14" s="450"/>
      <c r="CXM14" s="450"/>
      <c r="CXU14" s="450"/>
      <c r="CYC14" s="450"/>
      <c r="CYK14" s="450"/>
      <c r="CYS14" s="450"/>
      <c r="CZA14" s="450"/>
      <c r="CZI14" s="450"/>
      <c r="CZQ14" s="450"/>
      <c r="CZY14" s="450"/>
      <c r="DAG14" s="450"/>
      <c r="DAO14" s="450"/>
      <c r="DAW14" s="450"/>
      <c r="DBE14" s="450"/>
      <c r="DBM14" s="450"/>
      <c r="DBU14" s="450"/>
      <c r="DCC14" s="450"/>
      <c r="DCK14" s="450"/>
      <c r="DCS14" s="450"/>
      <c r="DDA14" s="450"/>
      <c r="DDI14" s="450"/>
      <c r="DDQ14" s="450"/>
      <c r="DDY14" s="450"/>
      <c r="DEG14" s="450"/>
      <c r="DEO14" s="450"/>
      <c r="DEW14" s="450"/>
      <c r="DFE14" s="450"/>
      <c r="DFM14" s="450"/>
      <c r="DFU14" s="450"/>
      <c r="DGC14" s="450"/>
      <c r="DGK14" s="450"/>
      <c r="DGS14" s="450"/>
      <c r="DHA14" s="450"/>
      <c r="DHI14" s="450"/>
      <c r="DHQ14" s="450"/>
      <c r="DHY14" s="450"/>
      <c r="DIG14" s="450"/>
      <c r="DIO14" s="450"/>
      <c r="DIW14" s="450"/>
      <c r="DJE14" s="450"/>
      <c r="DJM14" s="450"/>
      <c r="DJU14" s="450"/>
      <c r="DKC14" s="450"/>
      <c r="DKK14" s="450"/>
      <c r="DKS14" s="450"/>
      <c r="DLA14" s="450"/>
      <c r="DLI14" s="450"/>
      <c r="DLQ14" s="450"/>
      <c r="DLY14" s="450"/>
      <c r="DMG14" s="450"/>
      <c r="DMO14" s="450"/>
      <c r="DMW14" s="450"/>
      <c r="DNE14" s="450"/>
      <c r="DNM14" s="450"/>
      <c r="DNU14" s="450"/>
      <c r="DOC14" s="450"/>
      <c r="DOK14" s="450"/>
      <c r="DOS14" s="450"/>
      <c r="DPA14" s="450"/>
      <c r="DPI14" s="450"/>
      <c r="DPQ14" s="450"/>
      <c r="DPY14" s="450"/>
      <c r="DQG14" s="450"/>
      <c r="DQO14" s="450"/>
      <c r="DQW14" s="450"/>
      <c r="DRE14" s="450"/>
      <c r="DRM14" s="450"/>
      <c r="DRU14" s="450"/>
      <c r="DSC14" s="450"/>
      <c r="DSK14" s="450"/>
      <c r="DSS14" s="450"/>
      <c r="DTA14" s="450"/>
      <c r="DTI14" s="450"/>
      <c r="DTQ14" s="450"/>
      <c r="DTY14" s="450"/>
      <c r="DUG14" s="450"/>
      <c r="DUO14" s="450"/>
      <c r="DUW14" s="450"/>
      <c r="DVE14" s="450"/>
      <c r="DVM14" s="450"/>
      <c r="DVU14" s="450"/>
      <c r="DWC14" s="450"/>
      <c r="DWK14" s="450"/>
      <c r="DWS14" s="450"/>
      <c r="DXA14" s="450"/>
      <c r="DXI14" s="450"/>
      <c r="DXQ14" s="450"/>
      <c r="DXY14" s="450"/>
      <c r="DYG14" s="450"/>
      <c r="DYO14" s="450"/>
      <c r="DYW14" s="450"/>
      <c r="DZE14" s="450"/>
      <c r="DZM14" s="450"/>
      <c r="DZU14" s="450"/>
      <c r="EAC14" s="450"/>
      <c r="EAK14" s="450"/>
      <c r="EAS14" s="450"/>
      <c r="EBA14" s="450"/>
      <c r="EBI14" s="450"/>
      <c r="EBQ14" s="450"/>
      <c r="EBY14" s="450"/>
      <c r="ECG14" s="450"/>
      <c r="ECO14" s="450"/>
      <c r="ECW14" s="450"/>
      <c r="EDE14" s="450"/>
      <c r="EDM14" s="450"/>
      <c r="EDU14" s="450"/>
      <c r="EEC14" s="450"/>
      <c r="EEK14" s="450"/>
      <c r="EES14" s="450"/>
      <c r="EFA14" s="450"/>
      <c r="EFI14" s="450"/>
      <c r="EFQ14" s="450"/>
      <c r="EFY14" s="450"/>
      <c r="EGG14" s="450"/>
      <c r="EGO14" s="450"/>
      <c r="EGW14" s="450"/>
      <c r="EHE14" s="450"/>
      <c r="EHM14" s="450"/>
      <c r="EHU14" s="450"/>
      <c r="EIC14" s="450"/>
      <c r="EIK14" s="450"/>
      <c r="EIS14" s="450"/>
      <c r="EJA14" s="450"/>
      <c r="EJI14" s="450"/>
      <c r="EJQ14" s="450"/>
      <c r="EJY14" s="450"/>
      <c r="EKG14" s="450"/>
      <c r="EKO14" s="450"/>
      <c r="EKW14" s="450"/>
      <c r="ELE14" s="450"/>
      <c r="ELM14" s="450"/>
      <c r="ELU14" s="450"/>
      <c r="EMC14" s="450"/>
      <c r="EMK14" s="450"/>
      <c r="EMS14" s="450"/>
      <c r="ENA14" s="450"/>
      <c r="ENI14" s="450"/>
      <c r="ENQ14" s="450"/>
      <c r="ENY14" s="450"/>
      <c r="EOG14" s="450"/>
      <c r="EOO14" s="450"/>
      <c r="EOW14" s="450"/>
      <c r="EPE14" s="450"/>
      <c r="EPM14" s="450"/>
      <c r="EPU14" s="450"/>
      <c r="EQC14" s="450"/>
      <c r="EQK14" s="450"/>
      <c r="EQS14" s="450"/>
      <c r="ERA14" s="450"/>
      <c r="ERI14" s="450"/>
      <c r="ERQ14" s="450"/>
      <c r="ERY14" s="450"/>
      <c r="ESG14" s="450"/>
      <c r="ESO14" s="450"/>
      <c r="ESW14" s="450"/>
      <c r="ETE14" s="450"/>
      <c r="ETM14" s="450"/>
      <c r="ETU14" s="450"/>
      <c r="EUC14" s="450"/>
      <c r="EUK14" s="450"/>
      <c r="EUS14" s="450"/>
      <c r="EVA14" s="450"/>
      <c r="EVI14" s="450"/>
      <c r="EVQ14" s="450"/>
      <c r="EVY14" s="450"/>
      <c r="EWG14" s="450"/>
      <c r="EWO14" s="450"/>
      <c r="EWW14" s="450"/>
      <c r="EXE14" s="450"/>
      <c r="EXM14" s="450"/>
      <c r="EXU14" s="450"/>
      <c r="EYC14" s="450"/>
      <c r="EYK14" s="450"/>
      <c r="EYS14" s="450"/>
      <c r="EZA14" s="450"/>
      <c r="EZI14" s="450"/>
      <c r="EZQ14" s="450"/>
      <c r="EZY14" s="450"/>
      <c r="FAG14" s="450"/>
      <c r="FAO14" s="450"/>
      <c r="FAW14" s="450"/>
      <c r="FBE14" s="450"/>
      <c r="FBM14" s="450"/>
      <c r="FBU14" s="450"/>
      <c r="FCC14" s="450"/>
      <c r="FCK14" s="450"/>
      <c r="FCS14" s="450"/>
      <c r="FDA14" s="450"/>
      <c r="FDI14" s="450"/>
      <c r="FDQ14" s="450"/>
      <c r="FDY14" s="450"/>
      <c r="FEG14" s="450"/>
      <c r="FEO14" s="450"/>
      <c r="FEW14" s="450"/>
      <c r="FFE14" s="450"/>
      <c r="FFM14" s="450"/>
      <c r="FFU14" s="450"/>
      <c r="FGC14" s="450"/>
      <c r="FGK14" s="450"/>
      <c r="FGS14" s="450"/>
      <c r="FHA14" s="450"/>
      <c r="FHI14" s="450"/>
      <c r="FHQ14" s="450"/>
      <c r="FHY14" s="450"/>
      <c r="FIG14" s="450"/>
      <c r="FIO14" s="450"/>
      <c r="FIW14" s="450"/>
      <c r="FJE14" s="450"/>
      <c r="FJM14" s="450"/>
      <c r="FJU14" s="450"/>
      <c r="FKC14" s="450"/>
      <c r="FKK14" s="450"/>
      <c r="FKS14" s="450"/>
      <c r="FLA14" s="450"/>
      <c r="FLI14" s="450"/>
      <c r="FLQ14" s="450"/>
      <c r="FLY14" s="450"/>
      <c r="FMG14" s="450"/>
      <c r="FMO14" s="450"/>
      <c r="FMW14" s="450"/>
      <c r="FNE14" s="450"/>
      <c r="FNM14" s="450"/>
      <c r="FNU14" s="450"/>
      <c r="FOC14" s="450"/>
      <c r="FOK14" s="450"/>
      <c r="FOS14" s="450"/>
      <c r="FPA14" s="450"/>
      <c r="FPI14" s="450"/>
      <c r="FPQ14" s="450"/>
      <c r="FPY14" s="450"/>
      <c r="FQG14" s="450"/>
      <c r="FQO14" s="450"/>
      <c r="FQW14" s="450"/>
      <c r="FRE14" s="450"/>
      <c r="FRM14" s="450"/>
      <c r="FRU14" s="450"/>
      <c r="FSC14" s="450"/>
      <c r="FSK14" s="450"/>
      <c r="FSS14" s="450"/>
      <c r="FTA14" s="450"/>
      <c r="FTI14" s="450"/>
      <c r="FTQ14" s="450"/>
      <c r="FTY14" s="450"/>
      <c r="FUG14" s="450"/>
      <c r="FUO14" s="450"/>
      <c r="FUW14" s="450"/>
      <c r="FVE14" s="450"/>
      <c r="FVM14" s="450"/>
      <c r="FVU14" s="450"/>
      <c r="FWC14" s="450"/>
      <c r="FWK14" s="450"/>
      <c r="FWS14" s="450"/>
      <c r="FXA14" s="450"/>
      <c r="FXI14" s="450"/>
      <c r="FXQ14" s="450"/>
      <c r="FXY14" s="450"/>
      <c r="FYG14" s="450"/>
      <c r="FYO14" s="450"/>
      <c r="FYW14" s="450"/>
      <c r="FZE14" s="450"/>
      <c r="FZM14" s="450"/>
      <c r="FZU14" s="450"/>
      <c r="GAC14" s="450"/>
      <c r="GAK14" s="450"/>
      <c r="GAS14" s="450"/>
      <c r="GBA14" s="450"/>
      <c r="GBI14" s="450"/>
      <c r="GBQ14" s="450"/>
      <c r="GBY14" s="450"/>
      <c r="GCG14" s="450"/>
      <c r="GCO14" s="450"/>
      <c r="GCW14" s="450"/>
      <c r="GDE14" s="450"/>
      <c r="GDM14" s="450"/>
      <c r="GDU14" s="450"/>
      <c r="GEC14" s="450"/>
      <c r="GEK14" s="450"/>
      <c r="GES14" s="450"/>
      <c r="GFA14" s="450"/>
      <c r="GFI14" s="450"/>
      <c r="GFQ14" s="450"/>
      <c r="GFY14" s="450"/>
      <c r="GGG14" s="450"/>
      <c r="GGO14" s="450"/>
      <c r="GGW14" s="450"/>
      <c r="GHE14" s="450"/>
      <c r="GHM14" s="450"/>
      <c r="GHU14" s="450"/>
      <c r="GIC14" s="450"/>
      <c r="GIK14" s="450"/>
      <c r="GIS14" s="450"/>
      <c r="GJA14" s="450"/>
      <c r="GJI14" s="450"/>
      <c r="GJQ14" s="450"/>
      <c r="GJY14" s="450"/>
      <c r="GKG14" s="450"/>
      <c r="GKO14" s="450"/>
      <c r="GKW14" s="450"/>
      <c r="GLE14" s="450"/>
      <c r="GLM14" s="450"/>
      <c r="GLU14" s="450"/>
      <c r="GMC14" s="450"/>
      <c r="GMK14" s="450"/>
      <c r="GMS14" s="450"/>
      <c r="GNA14" s="450"/>
      <c r="GNI14" s="450"/>
      <c r="GNQ14" s="450"/>
      <c r="GNY14" s="450"/>
      <c r="GOG14" s="450"/>
      <c r="GOO14" s="450"/>
      <c r="GOW14" s="450"/>
      <c r="GPE14" s="450"/>
      <c r="GPM14" s="450"/>
      <c r="GPU14" s="450"/>
      <c r="GQC14" s="450"/>
      <c r="GQK14" s="450"/>
      <c r="GQS14" s="450"/>
      <c r="GRA14" s="450"/>
      <c r="GRI14" s="450"/>
      <c r="GRQ14" s="450"/>
      <c r="GRY14" s="450"/>
      <c r="GSG14" s="450"/>
      <c r="GSO14" s="450"/>
      <c r="GSW14" s="450"/>
      <c r="GTE14" s="450"/>
      <c r="GTM14" s="450"/>
      <c r="GTU14" s="450"/>
      <c r="GUC14" s="450"/>
      <c r="GUK14" s="450"/>
      <c r="GUS14" s="450"/>
      <c r="GVA14" s="450"/>
      <c r="GVI14" s="450"/>
      <c r="GVQ14" s="450"/>
      <c r="GVY14" s="450"/>
      <c r="GWG14" s="450"/>
      <c r="GWO14" s="450"/>
      <c r="GWW14" s="450"/>
      <c r="GXE14" s="450"/>
      <c r="GXM14" s="450"/>
      <c r="GXU14" s="450"/>
      <c r="GYC14" s="450"/>
      <c r="GYK14" s="450"/>
      <c r="GYS14" s="450"/>
      <c r="GZA14" s="450"/>
      <c r="GZI14" s="450"/>
      <c r="GZQ14" s="450"/>
      <c r="GZY14" s="450"/>
      <c r="HAG14" s="450"/>
      <c r="HAO14" s="450"/>
      <c r="HAW14" s="450"/>
      <c r="HBE14" s="450"/>
      <c r="HBM14" s="450"/>
      <c r="HBU14" s="450"/>
      <c r="HCC14" s="450"/>
      <c r="HCK14" s="450"/>
      <c r="HCS14" s="450"/>
      <c r="HDA14" s="450"/>
      <c r="HDI14" s="450"/>
      <c r="HDQ14" s="450"/>
      <c r="HDY14" s="450"/>
      <c r="HEG14" s="450"/>
      <c r="HEO14" s="450"/>
      <c r="HEW14" s="450"/>
      <c r="HFE14" s="450"/>
      <c r="HFM14" s="450"/>
      <c r="HFU14" s="450"/>
      <c r="HGC14" s="450"/>
      <c r="HGK14" s="450"/>
      <c r="HGS14" s="450"/>
      <c r="HHA14" s="450"/>
      <c r="HHI14" s="450"/>
      <c r="HHQ14" s="450"/>
      <c r="HHY14" s="450"/>
      <c r="HIG14" s="450"/>
      <c r="HIO14" s="450"/>
      <c r="HIW14" s="450"/>
      <c r="HJE14" s="450"/>
      <c r="HJM14" s="450"/>
      <c r="HJU14" s="450"/>
      <c r="HKC14" s="450"/>
      <c r="HKK14" s="450"/>
      <c r="HKS14" s="450"/>
      <c r="HLA14" s="450"/>
      <c r="HLI14" s="450"/>
      <c r="HLQ14" s="450"/>
      <c r="HLY14" s="450"/>
      <c r="HMG14" s="450"/>
      <c r="HMO14" s="450"/>
      <c r="HMW14" s="450"/>
      <c r="HNE14" s="450"/>
      <c r="HNM14" s="450"/>
      <c r="HNU14" s="450"/>
      <c r="HOC14" s="450"/>
      <c r="HOK14" s="450"/>
      <c r="HOS14" s="450"/>
      <c r="HPA14" s="450"/>
      <c r="HPI14" s="450"/>
      <c r="HPQ14" s="450"/>
      <c r="HPY14" s="450"/>
      <c r="HQG14" s="450"/>
      <c r="HQO14" s="450"/>
      <c r="HQW14" s="450"/>
      <c r="HRE14" s="450"/>
      <c r="HRM14" s="450"/>
      <c r="HRU14" s="450"/>
      <c r="HSC14" s="450"/>
      <c r="HSK14" s="450"/>
      <c r="HSS14" s="450"/>
      <c r="HTA14" s="450"/>
      <c r="HTI14" s="450"/>
      <c r="HTQ14" s="450"/>
      <c r="HTY14" s="450"/>
      <c r="HUG14" s="450"/>
      <c r="HUO14" s="450"/>
      <c r="HUW14" s="450"/>
      <c r="HVE14" s="450"/>
      <c r="HVM14" s="450"/>
      <c r="HVU14" s="450"/>
      <c r="HWC14" s="450"/>
      <c r="HWK14" s="450"/>
      <c r="HWS14" s="450"/>
      <c r="HXA14" s="450"/>
      <c r="HXI14" s="450"/>
      <c r="HXQ14" s="450"/>
      <c r="HXY14" s="450"/>
      <c r="HYG14" s="450"/>
      <c r="HYO14" s="450"/>
      <c r="HYW14" s="450"/>
      <c r="HZE14" s="450"/>
      <c r="HZM14" s="450"/>
      <c r="HZU14" s="450"/>
      <c r="IAC14" s="450"/>
      <c r="IAK14" s="450"/>
      <c r="IAS14" s="450"/>
      <c r="IBA14" s="450"/>
      <c r="IBI14" s="450"/>
      <c r="IBQ14" s="450"/>
      <c r="IBY14" s="450"/>
      <c r="ICG14" s="450"/>
      <c r="ICO14" s="450"/>
      <c r="ICW14" s="450"/>
      <c r="IDE14" s="450"/>
      <c r="IDM14" s="450"/>
      <c r="IDU14" s="450"/>
      <c r="IEC14" s="450"/>
      <c r="IEK14" s="450"/>
      <c r="IES14" s="450"/>
      <c r="IFA14" s="450"/>
      <c r="IFI14" s="450"/>
      <c r="IFQ14" s="450"/>
      <c r="IFY14" s="450"/>
      <c r="IGG14" s="450"/>
      <c r="IGO14" s="450"/>
      <c r="IGW14" s="450"/>
      <c r="IHE14" s="450"/>
      <c r="IHM14" s="450"/>
      <c r="IHU14" s="450"/>
      <c r="IIC14" s="450"/>
      <c r="IIK14" s="450"/>
      <c r="IIS14" s="450"/>
      <c r="IJA14" s="450"/>
      <c r="IJI14" s="450"/>
      <c r="IJQ14" s="450"/>
      <c r="IJY14" s="450"/>
      <c r="IKG14" s="450"/>
      <c r="IKO14" s="450"/>
      <c r="IKW14" s="450"/>
      <c r="ILE14" s="450"/>
      <c r="ILM14" s="450"/>
      <c r="ILU14" s="450"/>
      <c r="IMC14" s="450"/>
      <c r="IMK14" s="450"/>
      <c r="IMS14" s="450"/>
      <c r="INA14" s="450"/>
      <c r="INI14" s="450"/>
      <c r="INQ14" s="450"/>
      <c r="INY14" s="450"/>
      <c r="IOG14" s="450"/>
      <c r="IOO14" s="450"/>
      <c r="IOW14" s="450"/>
      <c r="IPE14" s="450"/>
      <c r="IPM14" s="450"/>
      <c r="IPU14" s="450"/>
      <c r="IQC14" s="450"/>
      <c r="IQK14" s="450"/>
      <c r="IQS14" s="450"/>
      <c r="IRA14" s="450"/>
      <c r="IRI14" s="450"/>
      <c r="IRQ14" s="450"/>
      <c r="IRY14" s="450"/>
      <c r="ISG14" s="450"/>
      <c r="ISO14" s="450"/>
      <c r="ISW14" s="450"/>
      <c r="ITE14" s="450"/>
      <c r="ITM14" s="450"/>
      <c r="ITU14" s="450"/>
      <c r="IUC14" s="450"/>
      <c r="IUK14" s="450"/>
      <c r="IUS14" s="450"/>
      <c r="IVA14" s="450"/>
      <c r="IVI14" s="450"/>
      <c r="IVQ14" s="450"/>
      <c r="IVY14" s="450"/>
      <c r="IWG14" s="450"/>
      <c r="IWO14" s="450"/>
      <c r="IWW14" s="450"/>
      <c r="IXE14" s="450"/>
      <c r="IXM14" s="450"/>
      <c r="IXU14" s="450"/>
      <c r="IYC14" s="450"/>
      <c r="IYK14" s="450"/>
      <c r="IYS14" s="450"/>
      <c r="IZA14" s="450"/>
      <c r="IZI14" s="450"/>
      <c r="IZQ14" s="450"/>
      <c r="IZY14" s="450"/>
      <c r="JAG14" s="450"/>
      <c r="JAO14" s="450"/>
      <c r="JAW14" s="450"/>
      <c r="JBE14" s="450"/>
      <c r="JBM14" s="450"/>
      <c r="JBU14" s="450"/>
      <c r="JCC14" s="450"/>
      <c r="JCK14" s="450"/>
      <c r="JCS14" s="450"/>
      <c r="JDA14" s="450"/>
      <c r="JDI14" s="450"/>
      <c r="JDQ14" s="450"/>
      <c r="JDY14" s="450"/>
      <c r="JEG14" s="450"/>
      <c r="JEO14" s="450"/>
      <c r="JEW14" s="450"/>
      <c r="JFE14" s="450"/>
      <c r="JFM14" s="450"/>
      <c r="JFU14" s="450"/>
      <c r="JGC14" s="450"/>
      <c r="JGK14" s="450"/>
      <c r="JGS14" s="450"/>
      <c r="JHA14" s="450"/>
      <c r="JHI14" s="450"/>
      <c r="JHQ14" s="450"/>
      <c r="JHY14" s="450"/>
      <c r="JIG14" s="450"/>
      <c r="JIO14" s="450"/>
      <c r="JIW14" s="450"/>
      <c r="JJE14" s="450"/>
      <c r="JJM14" s="450"/>
      <c r="JJU14" s="450"/>
      <c r="JKC14" s="450"/>
      <c r="JKK14" s="450"/>
      <c r="JKS14" s="450"/>
      <c r="JLA14" s="450"/>
      <c r="JLI14" s="450"/>
      <c r="JLQ14" s="450"/>
      <c r="JLY14" s="450"/>
      <c r="JMG14" s="450"/>
      <c r="JMO14" s="450"/>
      <c r="JMW14" s="450"/>
      <c r="JNE14" s="450"/>
      <c r="JNM14" s="450"/>
      <c r="JNU14" s="450"/>
      <c r="JOC14" s="450"/>
      <c r="JOK14" s="450"/>
      <c r="JOS14" s="450"/>
      <c r="JPA14" s="450"/>
      <c r="JPI14" s="450"/>
      <c r="JPQ14" s="450"/>
      <c r="JPY14" s="450"/>
      <c r="JQG14" s="450"/>
      <c r="JQO14" s="450"/>
      <c r="JQW14" s="450"/>
      <c r="JRE14" s="450"/>
      <c r="JRM14" s="450"/>
      <c r="JRU14" s="450"/>
      <c r="JSC14" s="450"/>
      <c r="JSK14" s="450"/>
      <c r="JSS14" s="450"/>
      <c r="JTA14" s="450"/>
      <c r="JTI14" s="450"/>
      <c r="JTQ14" s="450"/>
      <c r="JTY14" s="450"/>
      <c r="JUG14" s="450"/>
      <c r="JUO14" s="450"/>
      <c r="JUW14" s="450"/>
      <c r="JVE14" s="450"/>
      <c r="JVM14" s="450"/>
      <c r="JVU14" s="450"/>
      <c r="JWC14" s="450"/>
      <c r="JWK14" s="450"/>
      <c r="JWS14" s="450"/>
      <c r="JXA14" s="450"/>
      <c r="JXI14" s="450"/>
      <c r="JXQ14" s="450"/>
      <c r="JXY14" s="450"/>
      <c r="JYG14" s="450"/>
      <c r="JYO14" s="450"/>
      <c r="JYW14" s="450"/>
      <c r="JZE14" s="450"/>
      <c r="JZM14" s="450"/>
      <c r="JZU14" s="450"/>
      <c r="KAC14" s="450"/>
      <c r="KAK14" s="450"/>
      <c r="KAS14" s="450"/>
      <c r="KBA14" s="450"/>
      <c r="KBI14" s="450"/>
      <c r="KBQ14" s="450"/>
      <c r="KBY14" s="450"/>
      <c r="KCG14" s="450"/>
      <c r="KCO14" s="450"/>
      <c r="KCW14" s="450"/>
      <c r="KDE14" s="450"/>
      <c r="KDM14" s="450"/>
      <c r="KDU14" s="450"/>
      <c r="KEC14" s="450"/>
      <c r="KEK14" s="450"/>
      <c r="KES14" s="450"/>
      <c r="KFA14" s="450"/>
      <c r="KFI14" s="450"/>
      <c r="KFQ14" s="450"/>
      <c r="KFY14" s="450"/>
      <c r="KGG14" s="450"/>
      <c r="KGO14" s="450"/>
      <c r="KGW14" s="450"/>
      <c r="KHE14" s="450"/>
      <c r="KHM14" s="450"/>
      <c r="KHU14" s="450"/>
      <c r="KIC14" s="450"/>
      <c r="KIK14" s="450"/>
      <c r="KIS14" s="450"/>
      <c r="KJA14" s="450"/>
      <c r="KJI14" s="450"/>
      <c r="KJQ14" s="450"/>
      <c r="KJY14" s="450"/>
      <c r="KKG14" s="450"/>
      <c r="KKO14" s="450"/>
      <c r="KKW14" s="450"/>
      <c r="KLE14" s="450"/>
      <c r="KLM14" s="450"/>
      <c r="KLU14" s="450"/>
      <c r="KMC14" s="450"/>
      <c r="KMK14" s="450"/>
      <c r="KMS14" s="450"/>
      <c r="KNA14" s="450"/>
      <c r="KNI14" s="450"/>
      <c r="KNQ14" s="450"/>
      <c r="KNY14" s="450"/>
      <c r="KOG14" s="450"/>
      <c r="KOO14" s="450"/>
      <c r="KOW14" s="450"/>
      <c r="KPE14" s="450"/>
      <c r="KPM14" s="450"/>
      <c r="KPU14" s="450"/>
      <c r="KQC14" s="450"/>
      <c r="KQK14" s="450"/>
      <c r="KQS14" s="450"/>
      <c r="KRA14" s="450"/>
      <c r="KRI14" s="450"/>
      <c r="KRQ14" s="450"/>
      <c r="KRY14" s="450"/>
      <c r="KSG14" s="450"/>
      <c r="KSO14" s="450"/>
      <c r="KSW14" s="450"/>
      <c r="KTE14" s="450"/>
      <c r="KTM14" s="450"/>
      <c r="KTU14" s="450"/>
      <c r="KUC14" s="450"/>
      <c r="KUK14" s="450"/>
      <c r="KUS14" s="450"/>
      <c r="KVA14" s="450"/>
      <c r="KVI14" s="450"/>
      <c r="KVQ14" s="450"/>
      <c r="KVY14" s="450"/>
      <c r="KWG14" s="450"/>
      <c r="KWO14" s="450"/>
      <c r="KWW14" s="450"/>
      <c r="KXE14" s="450"/>
      <c r="KXM14" s="450"/>
      <c r="KXU14" s="450"/>
      <c r="KYC14" s="450"/>
      <c r="KYK14" s="450"/>
      <c r="KYS14" s="450"/>
      <c r="KZA14" s="450"/>
      <c r="KZI14" s="450"/>
      <c r="KZQ14" s="450"/>
      <c r="KZY14" s="450"/>
      <c r="LAG14" s="450"/>
      <c r="LAO14" s="450"/>
      <c r="LAW14" s="450"/>
      <c r="LBE14" s="450"/>
      <c r="LBM14" s="450"/>
      <c r="LBU14" s="450"/>
      <c r="LCC14" s="450"/>
      <c r="LCK14" s="450"/>
      <c r="LCS14" s="450"/>
      <c r="LDA14" s="450"/>
      <c r="LDI14" s="450"/>
      <c r="LDQ14" s="450"/>
      <c r="LDY14" s="450"/>
      <c r="LEG14" s="450"/>
      <c r="LEO14" s="450"/>
      <c r="LEW14" s="450"/>
      <c r="LFE14" s="450"/>
      <c r="LFM14" s="450"/>
      <c r="LFU14" s="450"/>
      <c r="LGC14" s="450"/>
      <c r="LGK14" s="450"/>
      <c r="LGS14" s="450"/>
      <c r="LHA14" s="450"/>
      <c r="LHI14" s="450"/>
      <c r="LHQ14" s="450"/>
      <c r="LHY14" s="450"/>
      <c r="LIG14" s="450"/>
      <c r="LIO14" s="450"/>
      <c r="LIW14" s="450"/>
      <c r="LJE14" s="450"/>
      <c r="LJM14" s="450"/>
      <c r="LJU14" s="450"/>
      <c r="LKC14" s="450"/>
      <c r="LKK14" s="450"/>
      <c r="LKS14" s="450"/>
      <c r="LLA14" s="450"/>
      <c r="LLI14" s="450"/>
      <c r="LLQ14" s="450"/>
      <c r="LLY14" s="450"/>
      <c r="LMG14" s="450"/>
      <c r="LMO14" s="450"/>
      <c r="LMW14" s="450"/>
      <c r="LNE14" s="450"/>
      <c r="LNM14" s="450"/>
      <c r="LNU14" s="450"/>
      <c r="LOC14" s="450"/>
      <c r="LOK14" s="450"/>
      <c r="LOS14" s="450"/>
      <c r="LPA14" s="450"/>
      <c r="LPI14" s="450"/>
      <c r="LPQ14" s="450"/>
      <c r="LPY14" s="450"/>
      <c r="LQG14" s="450"/>
      <c r="LQO14" s="450"/>
      <c r="LQW14" s="450"/>
      <c r="LRE14" s="450"/>
      <c r="LRM14" s="450"/>
      <c r="LRU14" s="450"/>
      <c r="LSC14" s="450"/>
      <c r="LSK14" s="450"/>
      <c r="LSS14" s="450"/>
      <c r="LTA14" s="450"/>
      <c r="LTI14" s="450"/>
      <c r="LTQ14" s="450"/>
      <c r="LTY14" s="450"/>
      <c r="LUG14" s="450"/>
      <c r="LUO14" s="450"/>
      <c r="LUW14" s="450"/>
      <c r="LVE14" s="450"/>
      <c r="LVM14" s="450"/>
      <c r="LVU14" s="450"/>
      <c r="LWC14" s="450"/>
      <c r="LWK14" s="450"/>
      <c r="LWS14" s="450"/>
      <c r="LXA14" s="450"/>
      <c r="LXI14" s="450"/>
      <c r="LXQ14" s="450"/>
      <c r="LXY14" s="450"/>
      <c r="LYG14" s="450"/>
      <c r="LYO14" s="450"/>
      <c r="LYW14" s="450"/>
      <c r="LZE14" s="450"/>
      <c r="LZM14" s="450"/>
      <c r="LZU14" s="450"/>
      <c r="MAC14" s="450"/>
      <c r="MAK14" s="450"/>
      <c r="MAS14" s="450"/>
      <c r="MBA14" s="450"/>
      <c r="MBI14" s="450"/>
      <c r="MBQ14" s="450"/>
      <c r="MBY14" s="450"/>
      <c r="MCG14" s="450"/>
      <c r="MCO14" s="450"/>
      <c r="MCW14" s="450"/>
      <c r="MDE14" s="450"/>
      <c r="MDM14" s="450"/>
      <c r="MDU14" s="450"/>
      <c r="MEC14" s="450"/>
      <c r="MEK14" s="450"/>
      <c r="MES14" s="450"/>
      <c r="MFA14" s="450"/>
      <c r="MFI14" s="450"/>
      <c r="MFQ14" s="450"/>
      <c r="MFY14" s="450"/>
      <c r="MGG14" s="450"/>
      <c r="MGO14" s="450"/>
      <c r="MGW14" s="450"/>
      <c r="MHE14" s="450"/>
      <c r="MHM14" s="450"/>
      <c r="MHU14" s="450"/>
      <c r="MIC14" s="450"/>
      <c r="MIK14" s="450"/>
      <c r="MIS14" s="450"/>
      <c r="MJA14" s="450"/>
      <c r="MJI14" s="450"/>
      <c r="MJQ14" s="450"/>
      <c r="MJY14" s="450"/>
      <c r="MKG14" s="450"/>
      <c r="MKO14" s="450"/>
      <c r="MKW14" s="450"/>
      <c r="MLE14" s="450"/>
      <c r="MLM14" s="450"/>
      <c r="MLU14" s="450"/>
      <c r="MMC14" s="450"/>
      <c r="MMK14" s="450"/>
      <c r="MMS14" s="450"/>
      <c r="MNA14" s="450"/>
      <c r="MNI14" s="450"/>
      <c r="MNQ14" s="450"/>
      <c r="MNY14" s="450"/>
      <c r="MOG14" s="450"/>
      <c r="MOO14" s="450"/>
      <c r="MOW14" s="450"/>
      <c r="MPE14" s="450"/>
      <c r="MPM14" s="450"/>
      <c r="MPU14" s="450"/>
      <c r="MQC14" s="450"/>
      <c r="MQK14" s="450"/>
      <c r="MQS14" s="450"/>
      <c r="MRA14" s="450"/>
      <c r="MRI14" s="450"/>
      <c r="MRQ14" s="450"/>
      <c r="MRY14" s="450"/>
      <c r="MSG14" s="450"/>
      <c r="MSO14" s="450"/>
      <c r="MSW14" s="450"/>
      <c r="MTE14" s="450"/>
      <c r="MTM14" s="450"/>
      <c r="MTU14" s="450"/>
      <c r="MUC14" s="450"/>
      <c r="MUK14" s="450"/>
      <c r="MUS14" s="450"/>
      <c r="MVA14" s="450"/>
      <c r="MVI14" s="450"/>
      <c r="MVQ14" s="450"/>
      <c r="MVY14" s="450"/>
      <c r="MWG14" s="450"/>
      <c r="MWO14" s="450"/>
      <c r="MWW14" s="450"/>
      <c r="MXE14" s="450"/>
      <c r="MXM14" s="450"/>
      <c r="MXU14" s="450"/>
      <c r="MYC14" s="450"/>
      <c r="MYK14" s="450"/>
      <c r="MYS14" s="450"/>
      <c r="MZA14" s="450"/>
      <c r="MZI14" s="450"/>
      <c r="MZQ14" s="450"/>
      <c r="MZY14" s="450"/>
      <c r="NAG14" s="450"/>
      <c r="NAO14" s="450"/>
      <c r="NAW14" s="450"/>
      <c r="NBE14" s="450"/>
      <c r="NBM14" s="450"/>
      <c r="NBU14" s="450"/>
      <c r="NCC14" s="450"/>
      <c r="NCK14" s="450"/>
      <c r="NCS14" s="450"/>
      <c r="NDA14" s="450"/>
      <c r="NDI14" s="450"/>
      <c r="NDQ14" s="450"/>
      <c r="NDY14" s="450"/>
      <c r="NEG14" s="450"/>
      <c r="NEO14" s="450"/>
      <c r="NEW14" s="450"/>
      <c r="NFE14" s="450"/>
      <c r="NFM14" s="450"/>
      <c r="NFU14" s="450"/>
      <c r="NGC14" s="450"/>
      <c r="NGK14" s="450"/>
      <c r="NGS14" s="450"/>
      <c r="NHA14" s="450"/>
      <c r="NHI14" s="450"/>
      <c r="NHQ14" s="450"/>
      <c r="NHY14" s="450"/>
      <c r="NIG14" s="450"/>
      <c r="NIO14" s="450"/>
      <c r="NIW14" s="450"/>
      <c r="NJE14" s="450"/>
      <c r="NJM14" s="450"/>
      <c r="NJU14" s="450"/>
      <c r="NKC14" s="450"/>
      <c r="NKK14" s="450"/>
      <c r="NKS14" s="450"/>
      <c r="NLA14" s="450"/>
      <c r="NLI14" s="450"/>
      <c r="NLQ14" s="450"/>
      <c r="NLY14" s="450"/>
      <c r="NMG14" s="450"/>
      <c r="NMO14" s="450"/>
      <c r="NMW14" s="450"/>
      <c r="NNE14" s="450"/>
      <c r="NNM14" s="450"/>
      <c r="NNU14" s="450"/>
      <c r="NOC14" s="450"/>
      <c r="NOK14" s="450"/>
      <c r="NOS14" s="450"/>
      <c r="NPA14" s="450"/>
      <c r="NPI14" s="450"/>
      <c r="NPQ14" s="450"/>
      <c r="NPY14" s="450"/>
      <c r="NQG14" s="450"/>
      <c r="NQO14" s="450"/>
      <c r="NQW14" s="450"/>
      <c r="NRE14" s="450"/>
      <c r="NRM14" s="450"/>
      <c r="NRU14" s="450"/>
      <c r="NSC14" s="450"/>
      <c r="NSK14" s="450"/>
      <c r="NSS14" s="450"/>
      <c r="NTA14" s="450"/>
      <c r="NTI14" s="450"/>
      <c r="NTQ14" s="450"/>
      <c r="NTY14" s="450"/>
      <c r="NUG14" s="450"/>
      <c r="NUO14" s="450"/>
      <c r="NUW14" s="450"/>
      <c r="NVE14" s="450"/>
      <c r="NVM14" s="450"/>
      <c r="NVU14" s="450"/>
      <c r="NWC14" s="450"/>
      <c r="NWK14" s="450"/>
      <c r="NWS14" s="450"/>
      <c r="NXA14" s="450"/>
      <c r="NXI14" s="450"/>
      <c r="NXQ14" s="450"/>
      <c r="NXY14" s="450"/>
      <c r="NYG14" s="450"/>
      <c r="NYO14" s="450"/>
      <c r="NYW14" s="450"/>
      <c r="NZE14" s="450"/>
      <c r="NZM14" s="450"/>
      <c r="NZU14" s="450"/>
      <c r="OAC14" s="450"/>
      <c r="OAK14" s="450"/>
      <c r="OAS14" s="450"/>
      <c r="OBA14" s="450"/>
      <c r="OBI14" s="450"/>
      <c r="OBQ14" s="450"/>
      <c r="OBY14" s="450"/>
      <c r="OCG14" s="450"/>
      <c r="OCO14" s="450"/>
      <c r="OCW14" s="450"/>
      <c r="ODE14" s="450"/>
      <c r="ODM14" s="450"/>
      <c r="ODU14" s="450"/>
      <c r="OEC14" s="450"/>
      <c r="OEK14" s="450"/>
      <c r="OES14" s="450"/>
      <c r="OFA14" s="450"/>
      <c r="OFI14" s="450"/>
      <c r="OFQ14" s="450"/>
      <c r="OFY14" s="450"/>
      <c r="OGG14" s="450"/>
      <c r="OGO14" s="450"/>
      <c r="OGW14" s="450"/>
      <c r="OHE14" s="450"/>
      <c r="OHM14" s="450"/>
      <c r="OHU14" s="450"/>
      <c r="OIC14" s="450"/>
      <c r="OIK14" s="450"/>
      <c r="OIS14" s="450"/>
      <c r="OJA14" s="450"/>
      <c r="OJI14" s="450"/>
      <c r="OJQ14" s="450"/>
      <c r="OJY14" s="450"/>
      <c r="OKG14" s="450"/>
      <c r="OKO14" s="450"/>
      <c r="OKW14" s="450"/>
      <c r="OLE14" s="450"/>
      <c r="OLM14" s="450"/>
      <c r="OLU14" s="450"/>
      <c r="OMC14" s="450"/>
      <c r="OMK14" s="450"/>
      <c r="OMS14" s="450"/>
      <c r="ONA14" s="450"/>
      <c r="ONI14" s="450"/>
      <c r="ONQ14" s="450"/>
      <c r="ONY14" s="450"/>
      <c r="OOG14" s="450"/>
      <c r="OOO14" s="450"/>
      <c r="OOW14" s="450"/>
      <c r="OPE14" s="450"/>
      <c r="OPM14" s="450"/>
      <c r="OPU14" s="450"/>
      <c r="OQC14" s="450"/>
      <c r="OQK14" s="450"/>
      <c r="OQS14" s="450"/>
      <c r="ORA14" s="450"/>
      <c r="ORI14" s="450"/>
      <c r="ORQ14" s="450"/>
      <c r="ORY14" s="450"/>
      <c r="OSG14" s="450"/>
      <c r="OSO14" s="450"/>
      <c r="OSW14" s="450"/>
      <c r="OTE14" s="450"/>
      <c r="OTM14" s="450"/>
      <c r="OTU14" s="450"/>
      <c r="OUC14" s="450"/>
      <c r="OUK14" s="450"/>
      <c r="OUS14" s="450"/>
      <c r="OVA14" s="450"/>
      <c r="OVI14" s="450"/>
      <c r="OVQ14" s="450"/>
      <c r="OVY14" s="450"/>
      <c r="OWG14" s="450"/>
      <c r="OWO14" s="450"/>
      <c r="OWW14" s="450"/>
      <c r="OXE14" s="450"/>
      <c r="OXM14" s="450"/>
      <c r="OXU14" s="450"/>
      <c r="OYC14" s="450"/>
      <c r="OYK14" s="450"/>
      <c r="OYS14" s="450"/>
      <c r="OZA14" s="450"/>
      <c r="OZI14" s="450"/>
      <c r="OZQ14" s="450"/>
      <c r="OZY14" s="450"/>
      <c r="PAG14" s="450"/>
      <c r="PAO14" s="450"/>
      <c r="PAW14" s="450"/>
      <c r="PBE14" s="450"/>
      <c r="PBM14" s="450"/>
      <c r="PBU14" s="450"/>
      <c r="PCC14" s="450"/>
      <c r="PCK14" s="450"/>
      <c r="PCS14" s="450"/>
      <c r="PDA14" s="450"/>
      <c r="PDI14" s="450"/>
      <c r="PDQ14" s="450"/>
      <c r="PDY14" s="450"/>
      <c r="PEG14" s="450"/>
      <c r="PEO14" s="450"/>
      <c r="PEW14" s="450"/>
      <c r="PFE14" s="450"/>
      <c r="PFM14" s="450"/>
      <c r="PFU14" s="450"/>
      <c r="PGC14" s="450"/>
      <c r="PGK14" s="450"/>
      <c r="PGS14" s="450"/>
      <c r="PHA14" s="450"/>
      <c r="PHI14" s="450"/>
      <c r="PHQ14" s="450"/>
      <c r="PHY14" s="450"/>
      <c r="PIG14" s="450"/>
      <c r="PIO14" s="450"/>
      <c r="PIW14" s="450"/>
      <c r="PJE14" s="450"/>
      <c r="PJM14" s="450"/>
      <c r="PJU14" s="450"/>
      <c r="PKC14" s="450"/>
      <c r="PKK14" s="450"/>
      <c r="PKS14" s="450"/>
      <c r="PLA14" s="450"/>
      <c r="PLI14" s="450"/>
      <c r="PLQ14" s="450"/>
      <c r="PLY14" s="450"/>
      <c r="PMG14" s="450"/>
      <c r="PMO14" s="450"/>
      <c r="PMW14" s="450"/>
      <c r="PNE14" s="450"/>
      <c r="PNM14" s="450"/>
      <c r="PNU14" s="450"/>
      <c r="POC14" s="450"/>
      <c r="POK14" s="450"/>
      <c r="POS14" s="450"/>
      <c r="PPA14" s="450"/>
      <c r="PPI14" s="450"/>
      <c r="PPQ14" s="450"/>
      <c r="PPY14" s="450"/>
      <c r="PQG14" s="450"/>
      <c r="PQO14" s="450"/>
      <c r="PQW14" s="450"/>
      <c r="PRE14" s="450"/>
      <c r="PRM14" s="450"/>
      <c r="PRU14" s="450"/>
      <c r="PSC14" s="450"/>
      <c r="PSK14" s="450"/>
      <c r="PSS14" s="450"/>
      <c r="PTA14" s="450"/>
      <c r="PTI14" s="450"/>
      <c r="PTQ14" s="450"/>
      <c r="PTY14" s="450"/>
      <c r="PUG14" s="450"/>
      <c r="PUO14" s="450"/>
      <c r="PUW14" s="450"/>
      <c r="PVE14" s="450"/>
      <c r="PVM14" s="450"/>
      <c r="PVU14" s="450"/>
      <c r="PWC14" s="450"/>
      <c r="PWK14" s="450"/>
      <c r="PWS14" s="450"/>
      <c r="PXA14" s="450"/>
      <c r="PXI14" s="450"/>
      <c r="PXQ14" s="450"/>
      <c r="PXY14" s="450"/>
      <c r="PYG14" s="450"/>
      <c r="PYO14" s="450"/>
      <c r="PYW14" s="450"/>
      <c r="PZE14" s="450"/>
      <c r="PZM14" s="450"/>
      <c r="PZU14" s="450"/>
      <c r="QAC14" s="450"/>
      <c r="QAK14" s="450"/>
      <c r="QAS14" s="450"/>
      <c r="QBA14" s="450"/>
      <c r="QBI14" s="450"/>
      <c r="QBQ14" s="450"/>
      <c r="QBY14" s="450"/>
      <c r="QCG14" s="450"/>
      <c r="QCO14" s="450"/>
      <c r="QCW14" s="450"/>
      <c r="QDE14" s="450"/>
      <c r="QDM14" s="450"/>
      <c r="QDU14" s="450"/>
      <c r="QEC14" s="450"/>
      <c r="QEK14" s="450"/>
      <c r="QES14" s="450"/>
      <c r="QFA14" s="450"/>
      <c r="QFI14" s="450"/>
      <c r="QFQ14" s="450"/>
      <c r="QFY14" s="450"/>
      <c r="QGG14" s="450"/>
      <c r="QGO14" s="450"/>
      <c r="QGW14" s="450"/>
      <c r="QHE14" s="450"/>
      <c r="QHM14" s="450"/>
      <c r="QHU14" s="450"/>
      <c r="QIC14" s="450"/>
      <c r="QIK14" s="450"/>
      <c r="QIS14" s="450"/>
      <c r="QJA14" s="450"/>
      <c r="QJI14" s="450"/>
      <c r="QJQ14" s="450"/>
      <c r="QJY14" s="450"/>
      <c r="QKG14" s="450"/>
      <c r="QKO14" s="450"/>
      <c r="QKW14" s="450"/>
      <c r="QLE14" s="450"/>
      <c r="QLM14" s="450"/>
      <c r="QLU14" s="450"/>
      <c r="QMC14" s="450"/>
      <c r="QMK14" s="450"/>
      <c r="QMS14" s="450"/>
      <c r="QNA14" s="450"/>
      <c r="QNI14" s="450"/>
      <c r="QNQ14" s="450"/>
      <c r="QNY14" s="450"/>
      <c r="QOG14" s="450"/>
      <c r="QOO14" s="450"/>
      <c r="QOW14" s="450"/>
      <c r="QPE14" s="450"/>
      <c r="QPM14" s="450"/>
      <c r="QPU14" s="450"/>
      <c r="QQC14" s="450"/>
      <c r="QQK14" s="450"/>
      <c r="QQS14" s="450"/>
      <c r="QRA14" s="450"/>
      <c r="QRI14" s="450"/>
      <c r="QRQ14" s="450"/>
      <c r="QRY14" s="450"/>
      <c r="QSG14" s="450"/>
      <c r="QSO14" s="450"/>
      <c r="QSW14" s="450"/>
      <c r="QTE14" s="450"/>
      <c r="QTM14" s="450"/>
      <c r="QTU14" s="450"/>
      <c r="QUC14" s="450"/>
      <c r="QUK14" s="450"/>
      <c r="QUS14" s="450"/>
      <c r="QVA14" s="450"/>
      <c r="QVI14" s="450"/>
      <c r="QVQ14" s="450"/>
      <c r="QVY14" s="450"/>
      <c r="QWG14" s="450"/>
      <c r="QWO14" s="450"/>
      <c r="QWW14" s="450"/>
      <c r="QXE14" s="450"/>
      <c r="QXM14" s="450"/>
      <c r="QXU14" s="450"/>
      <c r="QYC14" s="450"/>
      <c r="QYK14" s="450"/>
      <c r="QYS14" s="450"/>
      <c r="QZA14" s="450"/>
      <c r="QZI14" s="450"/>
      <c r="QZQ14" s="450"/>
      <c r="QZY14" s="450"/>
      <c r="RAG14" s="450"/>
      <c r="RAO14" s="450"/>
      <c r="RAW14" s="450"/>
      <c r="RBE14" s="450"/>
      <c r="RBM14" s="450"/>
      <c r="RBU14" s="450"/>
      <c r="RCC14" s="450"/>
      <c r="RCK14" s="450"/>
      <c r="RCS14" s="450"/>
      <c r="RDA14" s="450"/>
      <c r="RDI14" s="450"/>
      <c r="RDQ14" s="450"/>
      <c r="RDY14" s="450"/>
      <c r="REG14" s="450"/>
      <c r="REO14" s="450"/>
      <c r="REW14" s="450"/>
      <c r="RFE14" s="450"/>
      <c r="RFM14" s="450"/>
      <c r="RFU14" s="450"/>
      <c r="RGC14" s="450"/>
      <c r="RGK14" s="450"/>
      <c r="RGS14" s="450"/>
      <c r="RHA14" s="450"/>
      <c r="RHI14" s="450"/>
      <c r="RHQ14" s="450"/>
      <c r="RHY14" s="450"/>
      <c r="RIG14" s="450"/>
      <c r="RIO14" s="450"/>
      <c r="RIW14" s="450"/>
      <c r="RJE14" s="450"/>
      <c r="RJM14" s="450"/>
      <c r="RJU14" s="450"/>
      <c r="RKC14" s="450"/>
      <c r="RKK14" s="450"/>
      <c r="RKS14" s="450"/>
      <c r="RLA14" s="450"/>
      <c r="RLI14" s="450"/>
      <c r="RLQ14" s="450"/>
      <c r="RLY14" s="450"/>
      <c r="RMG14" s="450"/>
      <c r="RMO14" s="450"/>
      <c r="RMW14" s="450"/>
      <c r="RNE14" s="450"/>
      <c r="RNM14" s="450"/>
      <c r="RNU14" s="450"/>
      <c r="ROC14" s="450"/>
      <c r="ROK14" s="450"/>
      <c r="ROS14" s="450"/>
      <c r="RPA14" s="450"/>
      <c r="RPI14" s="450"/>
      <c r="RPQ14" s="450"/>
      <c r="RPY14" s="450"/>
      <c r="RQG14" s="450"/>
      <c r="RQO14" s="450"/>
      <c r="RQW14" s="450"/>
      <c r="RRE14" s="450"/>
      <c r="RRM14" s="450"/>
      <c r="RRU14" s="450"/>
      <c r="RSC14" s="450"/>
      <c r="RSK14" s="450"/>
      <c r="RSS14" s="450"/>
      <c r="RTA14" s="450"/>
      <c r="RTI14" s="450"/>
      <c r="RTQ14" s="450"/>
      <c r="RTY14" s="450"/>
      <c r="RUG14" s="450"/>
      <c r="RUO14" s="450"/>
      <c r="RUW14" s="450"/>
      <c r="RVE14" s="450"/>
      <c r="RVM14" s="450"/>
      <c r="RVU14" s="450"/>
      <c r="RWC14" s="450"/>
      <c r="RWK14" s="450"/>
      <c r="RWS14" s="450"/>
      <c r="RXA14" s="450"/>
      <c r="RXI14" s="450"/>
      <c r="RXQ14" s="450"/>
      <c r="RXY14" s="450"/>
      <c r="RYG14" s="450"/>
      <c r="RYO14" s="450"/>
      <c r="RYW14" s="450"/>
      <c r="RZE14" s="450"/>
      <c r="RZM14" s="450"/>
      <c r="RZU14" s="450"/>
      <c r="SAC14" s="450"/>
      <c r="SAK14" s="450"/>
      <c r="SAS14" s="450"/>
      <c r="SBA14" s="450"/>
      <c r="SBI14" s="450"/>
      <c r="SBQ14" s="450"/>
      <c r="SBY14" s="450"/>
      <c r="SCG14" s="450"/>
      <c r="SCO14" s="450"/>
      <c r="SCW14" s="450"/>
      <c r="SDE14" s="450"/>
      <c r="SDM14" s="450"/>
      <c r="SDU14" s="450"/>
      <c r="SEC14" s="450"/>
      <c r="SEK14" s="450"/>
      <c r="SES14" s="450"/>
      <c r="SFA14" s="450"/>
      <c r="SFI14" s="450"/>
      <c r="SFQ14" s="450"/>
      <c r="SFY14" s="450"/>
      <c r="SGG14" s="450"/>
      <c r="SGO14" s="450"/>
      <c r="SGW14" s="450"/>
      <c r="SHE14" s="450"/>
      <c r="SHM14" s="450"/>
      <c r="SHU14" s="450"/>
      <c r="SIC14" s="450"/>
      <c r="SIK14" s="450"/>
      <c r="SIS14" s="450"/>
      <c r="SJA14" s="450"/>
      <c r="SJI14" s="450"/>
      <c r="SJQ14" s="450"/>
      <c r="SJY14" s="450"/>
      <c r="SKG14" s="450"/>
      <c r="SKO14" s="450"/>
      <c r="SKW14" s="450"/>
      <c r="SLE14" s="450"/>
      <c r="SLM14" s="450"/>
      <c r="SLU14" s="450"/>
      <c r="SMC14" s="450"/>
      <c r="SMK14" s="450"/>
      <c r="SMS14" s="450"/>
      <c r="SNA14" s="450"/>
      <c r="SNI14" s="450"/>
      <c r="SNQ14" s="450"/>
      <c r="SNY14" s="450"/>
      <c r="SOG14" s="450"/>
      <c r="SOO14" s="450"/>
      <c r="SOW14" s="450"/>
      <c r="SPE14" s="450"/>
      <c r="SPM14" s="450"/>
      <c r="SPU14" s="450"/>
      <c r="SQC14" s="450"/>
      <c r="SQK14" s="450"/>
      <c r="SQS14" s="450"/>
      <c r="SRA14" s="450"/>
      <c r="SRI14" s="450"/>
      <c r="SRQ14" s="450"/>
      <c r="SRY14" s="450"/>
      <c r="SSG14" s="450"/>
      <c r="SSO14" s="450"/>
      <c r="SSW14" s="450"/>
      <c r="STE14" s="450"/>
      <c r="STM14" s="450"/>
      <c r="STU14" s="450"/>
      <c r="SUC14" s="450"/>
      <c r="SUK14" s="450"/>
      <c r="SUS14" s="450"/>
      <c r="SVA14" s="450"/>
      <c r="SVI14" s="450"/>
      <c r="SVQ14" s="450"/>
      <c r="SVY14" s="450"/>
      <c r="SWG14" s="450"/>
      <c r="SWO14" s="450"/>
      <c r="SWW14" s="450"/>
      <c r="SXE14" s="450"/>
      <c r="SXM14" s="450"/>
      <c r="SXU14" s="450"/>
      <c r="SYC14" s="450"/>
      <c r="SYK14" s="450"/>
      <c r="SYS14" s="450"/>
      <c r="SZA14" s="450"/>
      <c r="SZI14" s="450"/>
      <c r="SZQ14" s="450"/>
      <c r="SZY14" s="450"/>
      <c r="TAG14" s="450"/>
      <c r="TAO14" s="450"/>
      <c r="TAW14" s="450"/>
      <c r="TBE14" s="450"/>
      <c r="TBM14" s="450"/>
      <c r="TBU14" s="450"/>
      <c r="TCC14" s="450"/>
      <c r="TCK14" s="450"/>
      <c r="TCS14" s="450"/>
      <c r="TDA14" s="450"/>
      <c r="TDI14" s="450"/>
      <c r="TDQ14" s="450"/>
      <c r="TDY14" s="450"/>
      <c r="TEG14" s="450"/>
      <c r="TEO14" s="450"/>
      <c r="TEW14" s="450"/>
      <c r="TFE14" s="450"/>
      <c r="TFM14" s="450"/>
      <c r="TFU14" s="450"/>
      <c r="TGC14" s="450"/>
      <c r="TGK14" s="450"/>
      <c r="TGS14" s="450"/>
      <c r="THA14" s="450"/>
      <c r="THI14" s="450"/>
      <c r="THQ14" s="450"/>
      <c r="THY14" s="450"/>
      <c r="TIG14" s="450"/>
      <c r="TIO14" s="450"/>
      <c r="TIW14" s="450"/>
      <c r="TJE14" s="450"/>
      <c r="TJM14" s="450"/>
      <c r="TJU14" s="450"/>
      <c r="TKC14" s="450"/>
      <c r="TKK14" s="450"/>
      <c r="TKS14" s="450"/>
      <c r="TLA14" s="450"/>
      <c r="TLI14" s="450"/>
      <c r="TLQ14" s="450"/>
      <c r="TLY14" s="450"/>
      <c r="TMG14" s="450"/>
      <c r="TMO14" s="450"/>
      <c r="TMW14" s="450"/>
      <c r="TNE14" s="450"/>
      <c r="TNM14" s="450"/>
      <c r="TNU14" s="450"/>
      <c r="TOC14" s="450"/>
      <c r="TOK14" s="450"/>
      <c r="TOS14" s="450"/>
      <c r="TPA14" s="450"/>
      <c r="TPI14" s="450"/>
      <c r="TPQ14" s="450"/>
      <c r="TPY14" s="450"/>
      <c r="TQG14" s="450"/>
      <c r="TQO14" s="450"/>
      <c r="TQW14" s="450"/>
      <c r="TRE14" s="450"/>
      <c r="TRM14" s="450"/>
      <c r="TRU14" s="450"/>
      <c r="TSC14" s="450"/>
      <c r="TSK14" s="450"/>
      <c r="TSS14" s="450"/>
      <c r="TTA14" s="450"/>
      <c r="TTI14" s="450"/>
      <c r="TTQ14" s="450"/>
      <c r="TTY14" s="450"/>
      <c r="TUG14" s="450"/>
      <c r="TUO14" s="450"/>
      <c r="TUW14" s="450"/>
      <c r="TVE14" s="450"/>
      <c r="TVM14" s="450"/>
      <c r="TVU14" s="450"/>
      <c r="TWC14" s="450"/>
      <c r="TWK14" s="450"/>
      <c r="TWS14" s="450"/>
      <c r="TXA14" s="450"/>
      <c r="TXI14" s="450"/>
      <c r="TXQ14" s="450"/>
      <c r="TXY14" s="450"/>
      <c r="TYG14" s="450"/>
      <c r="TYO14" s="450"/>
      <c r="TYW14" s="450"/>
      <c r="TZE14" s="450"/>
      <c r="TZM14" s="450"/>
      <c r="TZU14" s="450"/>
      <c r="UAC14" s="450"/>
      <c r="UAK14" s="450"/>
      <c r="UAS14" s="450"/>
      <c r="UBA14" s="450"/>
      <c r="UBI14" s="450"/>
      <c r="UBQ14" s="450"/>
      <c r="UBY14" s="450"/>
      <c r="UCG14" s="450"/>
      <c r="UCO14" s="450"/>
      <c r="UCW14" s="450"/>
      <c r="UDE14" s="450"/>
      <c r="UDM14" s="450"/>
      <c r="UDU14" s="450"/>
      <c r="UEC14" s="450"/>
      <c r="UEK14" s="450"/>
      <c r="UES14" s="450"/>
      <c r="UFA14" s="450"/>
      <c r="UFI14" s="450"/>
      <c r="UFQ14" s="450"/>
      <c r="UFY14" s="450"/>
      <c r="UGG14" s="450"/>
      <c r="UGO14" s="450"/>
      <c r="UGW14" s="450"/>
      <c r="UHE14" s="450"/>
      <c r="UHM14" s="450"/>
      <c r="UHU14" s="450"/>
      <c r="UIC14" s="450"/>
      <c r="UIK14" s="450"/>
      <c r="UIS14" s="450"/>
      <c r="UJA14" s="450"/>
      <c r="UJI14" s="450"/>
      <c r="UJQ14" s="450"/>
      <c r="UJY14" s="450"/>
      <c r="UKG14" s="450"/>
      <c r="UKO14" s="450"/>
      <c r="UKW14" s="450"/>
      <c r="ULE14" s="450"/>
      <c r="ULM14" s="450"/>
      <c r="ULU14" s="450"/>
      <c r="UMC14" s="450"/>
      <c r="UMK14" s="450"/>
      <c r="UMS14" s="450"/>
      <c r="UNA14" s="450"/>
      <c r="UNI14" s="450"/>
      <c r="UNQ14" s="450"/>
      <c r="UNY14" s="450"/>
      <c r="UOG14" s="450"/>
      <c r="UOO14" s="450"/>
      <c r="UOW14" s="450"/>
      <c r="UPE14" s="450"/>
      <c r="UPM14" s="450"/>
      <c r="UPU14" s="450"/>
      <c r="UQC14" s="450"/>
      <c r="UQK14" s="450"/>
      <c r="UQS14" s="450"/>
      <c r="URA14" s="450"/>
      <c r="URI14" s="450"/>
      <c r="URQ14" s="450"/>
      <c r="URY14" s="450"/>
      <c r="USG14" s="450"/>
      <c r="USO14" s="450"/>
      <c r="USW14" s="450"/>
      <c r="UTE14" s="450"/>
      <c r="UTM14" s="450"/>
      <c r="UTU14" s="450"/>
      <c r="UUC14" s="450"/>
      <c r="UUK14" s="450"/>
      <c r="UUS14" s="450"/>
      <c r="UVA14" s="450"/>
      <c r="UVI14" s="450"/>
      <c r="UVQ14" s="450"/>
      <c r="UVY14" s="450"/>
      <c r="UWG14" s="450"/>
      <c r="UWO14" s="450"/>
      <c r="UWW14" s="450"/>
      <c r="UXE14" s="450"/>
      <c r="UXM14" s="450"/>
      <c r="UXU14" s="450"/>
      <c r="UYC14" s="450"/>
      <c r="UYK14" s="450"/>
      <c r="UYS14" s="450"/>
      <c r="UZA14" s="450"/>
      <c r="UZI14" s="450"/>
      <c r="UZQ14" s="450"/>
      <c r="UZY14" s="450"/>
      <c r="VAG14" s="450"/>
      <c r="VAO14" s="450"/>
      <c r="VAW14" s="450"/>
      <c r="VBE14" s="450"/>
      <c r="VBM14" s="450"/>
      <c r="VBU14" s="450"/>
      <c r="VCC14" s="450"/>
      <c r="VCK14" s="450"/>
      <c r="VCS14" s="450"/>
      <c r="VDA14" s="450"/>
      <c r="VDI14" s="450"/>
      <c r="VDQ14" s="450"/>
      <c r="VDY14" s="450"/>
      <c r="VEG14" s="450"/>
      <c r="VEO14" s="450"/>
      <c r="VEW14" s="450"/>
      <c r="VFE14" s="450"/>
      <c r="VFM14" s="450"/>
      <c r="VFU14" s="450"/>
      <c r="VGC14" s="450"/>
      <c r="VGK14" s="450"/>
      <c r="VGS14" s="450"/>
      <c r="VHA14" s="450"/>
      <c r="VHI14" s="450"/>
      <c r="VHQ14" s="450"/>
      <c r="VHY14" s="450"/>
      <c r="VIG14" s="450"/>
      <c r="VIO14" s="450"/>
      <c r="VIW14" s="450"/>
      <c r="VJE14" s="450"/>
      <c r="VJM14" s="450"/>
      <c r="VJU14" s="450"/>
      <c r="VKC14" s="450"/>
      <c r="VKK14" s="450"/>
      <c r="VKS14" s="450"/>
      <c r="VLA14" s="450"/>
      <c r="VLI14" s="450"/>
      <c r="VLQ14" s="450"/>
      <c r="VLY14" s="450"/>
      <c r="VMG14" s="450"/>
      <c r="VMO14" s="450"/>
      <c r="VMW14" s="450"/>
      <c r="VNE14" s="450"/>
      <c r="VNM14" s="450"/>
      <c r="VNU14" s="450"/>
      <c r="VOC14" s="450"/>
      <c r="VOK14" s="450"/>
      <c r="VOS14" s="450"/>
      <c r="VPA14" s="450"/>
      <c r="VPI14" s="450"/>
      <c r="VPQ14" s="450"/>
      <c r="VPY14" s="450"/>
      <c r="VQG14" s="450"/>
      <c r="VQO14" s="450"/>
      <c r="VQW14" s="450"/>
      <c r="VRE14" s="450"/>
      <c r="VRM14" s="450"/>
      <c r="VRU14" s="450"/>
      <c r="VSC14" s="450"/>
      <c r="VSK14" s="450"/>
      <c r="VSS14" s="450"/>
      <c r="VTA14" s="450"/>
      <c r="VTI14" s="450"/>
      <c r="VTQ14" s="450"/>
      <c r="VTY14" s="450"/>
      <c r="VUG14" s="450"/>
      <c r="VUO14" s="450"/>
      <c r="VUW14" s="450"/>
      <c r="VVE14" s="450"/>
      <c r="VVM14" s="450"/>
      <c r="VVU14" s="450"/>
      <c r="VWC14" s="450"/>
      <c r="VWK14" s="450"/>
      <c r="VWS14" s="450"/>
      <c r="VXA14" s="450"/>
      <c r="VXI14" s="450"/>
      <c r="VXQ14" s="450"/>
      <c r="VXY14" s="450"/>
      <c r="VYG14" s="450"/>
      <c r="VYO14" s="450"/>
      <c r="VYW14" s="450"/>
      <c r="VZE14" s="450"/>
      <c r="VZM14" s="450"/>
      <c r="VZU14" s="450"/>
      <c r="WAC14" s="450"/>
      <c r="WAK14" s="450"/>
      <c r="WAS14" s="450"/>
      <c r="WBA14" s="450"/>
      <c r="WBI14" s="450"/>
      <c r="WBQ14" s="450"/>
      <c r="WBY14" s="450"/>
      <c r="WCG14" s="450"/>
      <c r="WCO14" s="450"/>
      <c r="WCW14" s="450"/>
      <c r="WDE14" s="450"/>
      <c r="WDM14" s="450"/>
      <c r="WDU14" s="450"/>
      <c r="WEC14" s="450"/>
      <c r="WEK14" s="450"/>
      <c r="WES14" s="450"/>
      <c r="WFA14" s="450"/>
      <c r="WFI14" s="450"/>
      <c r="WFQ14" s="450"/>
      <c r="WFY14" s="450"/>
      <c r="WGG14" s="450"/>
      <c r="WGO14" s="450"/>
      <c r="WGW14" s="450"/>
      <c r="WHE14" s="450"/>
      <c r="WHM14" s="450"/>
      <c r="WHU14" s="450"/>
      <c r="WIC14" s="450"/>
      <c r="WIK14" s="450"/>
      <c r="WIS14" s="450"/>
      <c r="WJA14" s="450"/>
      <c r="WJI14" s="450"/>
      <c r="WJQ14" s="450"/>
      <c r="WJY14" s="450"/>
      <c r="WKG14" s="450"/>
      <c r="WKO14" s="450"/>
      <c r="WKW14" s="450"/>
      <c r="WLE14" s="450"/>
      <c r="WLM14" s="450"/>
      <c r="WLU14" s="450"/>
      <c r="WMC14" s="450"/>
      <c r="WMK14" s="450"/>
      <c r="WMS14" s="450"/>
      <c r="WNA14" s="450"/>
      <c r="WNI14" s="450"/>
      <c r="WNQ14" s="450"/>
      <c r="WNY14" s="450"/>
      <c r="WOG14" s="450"/>
      <c r="WOO14" s="450"/>
      <c r="WOW14" s="450"/>
      <c r="WPE14" s="450"/>
      <c r="WPM14" s="450"/>
      <c r="WPU14" s="450"/>
      <c r="WQC14" s="450"/>
      <c r="WQK14" s="450"/>
      <c r="WQS14" s="450"/>
      <c r="WRA14" s="450"/>
      <c r="WRI14" s="450"/>
      <c r="WRQ14" s="450"/>
      <c r="WRY14" s="450"/>
      <c r="WSG14" s="450"/>
      <c r="WSO14" s="450"/>
      <c r="WSW14" s="450"/>
      <c r="WTE14" s="450"/>
      <c r="WTM14" s="450"/>
      <c r="WTU14" s="450"/>
      <c r="WUC14" s="450"/>
      <c r="WUK14" s="450"/>
      <c r="WUS14" s="450"/>
      <c r="WVA14" s="450"/>
      <c r="WVI14" s="450"/>
      <c r="WVQ14" s="450"/>
      <c r="WVY14" s="450"/>
      <c r="WWG14" s="450"/>
      <c r="WWO14" s="450"/>
      <c r="WWW14" s="450"/>
      <c r="WXE14" s="450"/>
      <c r="WXM14" s="450"/>
      <c r="WXU14" s="450"/>
      <c r="WYC14" s="450"/>
      <c r="WYK14" s="450"/>
      <c r="WYS14" s="450"/>
      <c r="WZA14" s="450"/>
      <c r="WZI14" s="450"/>
      <c r="WZQ14" s="450"/>
      <c r="WZY14" s="450"/>
      <c r="XAG14" s="450"/>
      <c r="XAO14" s="450"/>
      <c r="XAW14" s="450"/>
      <c r="XBE14" s="450"/>
      <c r="XBM14" s="450"/>
      <c r="XBU14" s="450"/>
      <c r="XCC14" s="450"/>
      <c r="XCK14" s="450"/>
      <c r="XCS14" s="450"/>
      <c r="XDA14" s="450"/>
      <c r="XDI14" s="450"/>
      <c r="XDQ14" s="450"/>
      <c r="XDY14" s="450"/>
      <c r="XEG14" s="450"/>
      <c r="XEO14" s="450"/>
      <c r="XEW14" s="450"/>
    </row>
    <row r="15" spans="1:1017 1025:2041 2049:3065 3073:4089 4097:5113 5121:6137 6145:7161 7169:8185 8193:9209 9217:10233 10241:11257 11265:12281 12289:13305 13313:14329 14337:15353 15361:16377" ht="292.5" customHeight="1">
      <c r="A15" s="276" t="s">
        <v>457</v>
      </c>
      <c r="B15" s="438" t="s">
        <v>157</v>
      </c>
      <c r="C15" s="419" t="s">
        <v>438</v>
      </c>
      <c r="D15" s="277" t="s">
        <v>685</v>
      </c>
      <c r="E15" s="177" t="s">
        <v>754</v>
      </c>
      <c r="F15" s="277">
        <f t="shared" ref="F15:F70" si="0">G15*$K$2</f>
        <v>49290603.788400002</v>
      </c>
      <c r="G15" s="153">
        <v>11347869</v>
      </c>
      <c r="H15" s="178" t="s">
        <v>334</v>
      </c>
      <c r="I15" s="270" t="s">
        <v>761</v>
      </c>
      <c r="J15" s="282" t="s">
        <v>65</v>
      </c>
      <c r="K15" s="182" t="s">
        <v>793</v>
      </c>
      <c r="L15" s="162"/>
      <c r="O15" s="218"/>
      <c r="Q15" s="450"/>
      <c r="Y15" s="450"/>
      <c r="AG15" s="450"/>
      <c r="AO15" s="450"/>
      <c r="AW15" s="450"/>
      <c r="BE15" s="450"/>
      <c r="BM15" s="450"/>
      <c r="BU15" s="450"/>
      <c r="CC15" s="450"/>
      <c r="CK15" s="450"/>
      <c r="CS15" s="450"/>
      <c r="DA15" s="450"/>
      <c r="DI15" s="450"/>
      <c r="DQ15" s="450"/>
      <c r="DY15" s="450"/>
      <c r="EG15" s="450"/>
      <c r="EO15" s="450"/>
      <c r="EW15" s="450"/>
      <c r="FE15" s="450"/>
      <c r="FM15" s="450"/>
      <c r="FU15" s="450"/>
      <c r="GC15" s="450"/>
      <c r="GK15" s="450"/>
      <c r="GS15" s="450"/>
      <c r="HA15" s="450"/>
      <c r="HI15" s="450"/>
      <c r="HQ15" s="450"/>
      <c r="HY15" s="450"/>
      <c r="IG15" s="450"/>
      <c r="IO15" s="450"/>
      <c r="IW15" s="450"/>
      <c r="JE15" s="450"/>
      <c r="JM15" s="450"/>
      <c r="JU15" s="450"/>
      <c r="KC15" s="450"/>
      <c r="KK15" s="450"/>
      <c r="KS15" s="450"/>
      <c r="LA15" s="450"/>
      <c r="LI15" s="450"/>
      <c r="LQ15" s="450"/>
      <c r="LY15" s="450"/>
      <c r="MG15" s="450"/>
      <c r="MO15" s="450"/>
      <c r="MW15" s="450"/>
      <c r="NE15" s="450"/>
      <c r="NM15" s="450"/>
      <c r="NU15" s="450"/>
      <c r="OC15" s="450"/>
      <c r="OK15" s="450"/>
      <c r="OS15" s="450"/>
      <c r="PA15" s="450"/>
      <c r="PI15" s="450"/>
      <c r="PQ15" s="450"/>
      <c r="PY15" s="450"/>
      <c r="QG15" s="450"/>
      <c r="QO15" s="450"/>
      <c r="QW15" s="450"/>
      <c r="RE15" s="450"/>
      <c r="RM15" s="450"/>
      <c r="RU15" s="450"/>
      <c r="SC15" s="450"/>
      <c r="SK15" s="450"/>
      <c r="SS15" s="450"/>
      <c r="TA15" s="450"/>
      <c r="TI15" s="450"/>
      <c r="TQ15" s="450"/>
      <c r="TY15" s="450"/>
      <c r="UG15" s="450"/>
      <c r="UO15" s="450"/>
      <c r="UW15" s="450"/>
      <c r="VE15" s="450"/>
      <c r="VM15" s="450"/>
      <c r="VU15" s="450"/>
      <c r="WC15" s="450"/>
      <c r="WK15" s="450"/>
      <c r="WS15" s="450"/>
      <c r="XA15" s="450"/>
      <c r="XI15" s="450"/>
      <c r="XQ15" s="450"/>
      <c r="XY15" s="450"/>
      <c r="YG15" s="450"/>
      <c r="YO15" s="450"/>
      <c r="YW15" s="450"/>
      <c r="ZE15" s="450"/>
      <c r="ZM15" s="450"/>
      <c r="ZU15" s="450"/>
      <c r="AAC15" s="450"/>
      <c r="AAK15" s="450"/>
      <c r="AAS15" s="450"/>
      <c r="ABA15" s="450"/>
      <c r="ABI15" s="450"/>
      <c r="ABQ15" s="450"/>
      <c r="ABY15" s="450"/>
      <c r="ACG15" s="450"/>
      <c r="ACO15" s="450"/>
      <c r="ACW15" s="450"/>
      <c r="ADE15" s="450"/>
      <c r="ADM15" s="450"/>
      <c r="ADU15" s="450"/>
      <c r="AEC15" s="450"/>
      <c r="AEK15" s="450"/>
      <c r="AES15" s="450"/>
      <c r="AFA15" s="450"/>
      <c r="AFI15" s="450"/>
      <c r="AFQ15" s="450"/>
      <c r="AFY15" s="450"/>
      <c r="AGG15" s="450"/>
      <c r="AGO15" s="450"/>
      <c r="AGW15" s="450"/>
      <c r="AHE15" s="450"/>
      <c r="AHM15" s="450"/>
      <c r="AHU15" s="450"/>
      <c r="AIC15" s="450"/>
      <c r="AIK15" s="450"/>
      <c r="AIS15" s="450"/>
      <c r="AJA15" s="450"/>
      <c r="AJI15" s="450"/>
      <c r="AJQ15" s="450"/>
      <c r="AJY15" s="450"/>
      <c r="AKG15" s="450"/>
      <c r="AKO15" s="450"/>
      <c r="AKW15" s="450"/>
      <c r="ALE15" s="450"/>
      <c r="ALM15" s="450"/>
      <c r="ALU15" s="450"/>
      <c r="AMC15" s="450"/>
      <c r="AMK15" s="450"/>
      <c r="AMS15" s="450"/>
      <c r="ANA15" s="450"/>
      <c r="ANI15" s="450"/>
      <c r="ANQ15" s="450"/>
      <c r="ANY15" s="450"/>
      <c r="AOG15" s="450"/>
      <c r="AOO15" s="450"/>
      <c r="AOW15" s="450"/>
      <c r="APE15" s="450"/>
      <c r="APM15" s="450"/>
      <c r="APU15" s="450"/>
      <c r="AQC15" s="450"/>
      <c r="AQK15" s="450"/>
      <c r="AQS15" s="450"/>
      <c r="ARA15" s="450"/>
      <c r="ARI15" s="450"/>
      <c r="ARQ15" s="450"/>
      <c r="ARY15" s="450"/>
      <c r="ASG15" s="450"/>
      <c r="ASO15" s="450"/>
      <c r="ASW15" s="450"/>
      <c r="ATE15" s="450"/>
      <c r="ATM15" s="450"/>
      <c r="ATU15" s="450"/>
      <c r="AUC15" s="450"/>
      <c r="AUK15" s="450"/>
      <c r="AUS15" s="450"/>
      <c r="AVA15" s="450"/>
      <c r="AVI15" s="450"/>
      <c r="AVQ15" s="450"/>
      <c r="AVY15" s="450"/>
      <c r="AWG15" s="450"/>
      <c r="AWO15" s="450"/>
      <c r="AWW15" s="450"/>
      <c r="AXE15" s="450"/>
      <c r="AXM15" s="450"/>
      <c r="AXU15" s="450"/>
      <c r="AYC15" s="450"/>
      <c r="AYK15" s="450"/>
      <c r="AYS15" s="450"/>
      <c r="AZA15" s="450"/>
      <c r="AZI15" s="450"/>
      <c r="AZQ15" s="450"/>
      <c r="AZY15" s="450"/>
      <c r="BAG15" s="450"/>
      <c r="BAO15" s="450"/>
      <c r="BAW15" s="450"/>
      <c r="BBE15" s="450"/>
      <c r="BBM15" s="450"/>
      <c r="BBU15" s="450"/>
      <c r="BCC15" s="450"/>
      <c r="BCK15" s="450"/>
      <c r="BCS15" s="450"/>
      <c r="BDA15" s="450"/>
      <c r="BDI15" s="450"/>
      <c r="BDQ15" s="450"/>
      <c r="BDY15" s="450"/>
      <c r="BEG15" s="450"/>
      <c r="BEO15" s="450"/>
      <c r="BEW15" s="450"/>
      <c r="BFE15" s="450"/>
      <c r="BFM15" s="450"/>
      <c r="BFU15" s="450"/>
      <c r="BGC15" s="450"/>
      <c r="BGK15" s="450"/>
      <c r="BGS15" s="450"/>
      <c r="BHA15" s="450"/>
      <c r="BHI15" s="450"/>
      <c r="BHQ15" s="450"/>
      <c r="BHY15" s="450"/>
      <c r="BIG15" s="450"/>
      <c r="BIO15" s="450"/>
      <c r="BIW15" s="450"/>
      <c r="BJE15" s="450"/>
      <c r="BJM15" s="450"/>
      <c r="BJU15" s="450"/>
      <c r="BKC15" s="450"/>
      <c r="BKK15" s="450"/>
      <c r="BKS15" s="450"/>
      <c r="BLA15" s="450"/>
      <c r="BLI15" s="450"/>
      <c r="BLQ15" s="450"/>
      <c r="BLY15" s="450"/>
      <c r="BMG15" s="450"/>
      <c r="BMO15" s="450"/>
      <c r="BMW15" s="450"/>
      <c r="BNE15" s="450"/>
      <c r="BNM15" s="450"/>
      <c r="BNU15" s="450"/>
      <c r="BOC15" s="450"/>
      <c r="BOK15" s="450"/>
      <c r="BOS15" s="450"/>
      <c r="BPA15" s="450"/>
      <c r="BPI15" s="450"/>
      <c r="BPQ15" s="450"/>
      <c r="BPY15" s="450"/>
      <c r="BQG15" s="450"/>
      <c r="BQO15" s="450"/>
      <c r="BQW15" s="450"/>
      <c r="BRE15" s="450"/>
      <c r="BRM15" s="450"/>
      <c r="BRU15" s="450"/>
      <c r="BSC15" s="450"/>
      <c r="BSK15" s="450"/>
      <c r="BSS15" s="450"/>
      <c r="BTA15" s="450"/>
      <c r="BTI15" s="450"/>
      <c r="BTQ15" s="450"/>
      <c r="BTY15" s="450"/>
      <c r="BUG15" s="450"/>
      <c r="BUO15" s="450"/>
      <c r="BUW15" s="450"/>
      <c r="BVE15" s="450"/>
      <c r="BVM15" s="450"/>
      <c r="BVU15" s="450"/>
      <c r="BWC15" s="450"/>
      <c r="BWK15" s="450"/>
      <c r="BWS15" s="450"/>
      <c r="BXA15" s="450"/>
      <c r="BXI15" s="450"/>
      <c r="BXQ15" s="450"/>
      <c r="BXY15" s="450"/>
      <c r="BYG15" s="450"/>
      <c r="BYO15" s="450"/>
      <c r="BYW15" s="450"/>
      <c r="BZE15" s="450"/>
      <c r="BZM15" s="450"/>
      <c r="BZU15" s="450"/>
      <c r="CAC15" s="450"/>
      <c r="CAK15" s="450"/>
      <c r="CAS15" s="450"/>
      <c r="CBA15" s="450"/>
      <c r="CBI15" s="450"/>
      <c r="CBQ15" s="450"/>
      <c r="CBY15" s="450"/>
      <c r="CCG15" s="450"/>
      <c r="CCO15" s="450"/>
      <c r="CCW15" s="450"/>
      <c r="CDE15" s="450"/>
      <c r="CDM15" s="450"/>
      <c r="CDU15" s="450"/>
      <c r="CEC15" s="450"/>
      <c r="CEK15" s="450"/>
      <c r="CES15" s="450"/>
      <c r="CFA15" s="450"/>
      <c r="CFI15" s="450"/>
      <c r="CFQ15" s="450"/>
      <c r="CFY15" s="450"/>
      <c r="CGG15" s="450"/>
      <c r="CGO15" s="450"/>
      <c r="CGW15" s="450"/>
      <c r="CHE15" s="450"/>
      <c r="CHM15" s="450"/>
      <c r="CHU15" s="450"/>
      <c r="CIC15" s="450"/>
      <c r="CIK15" s="450"/>
      <c r="CIS15" s="450"/>
      <c r="CJA15" s="450"/>
      <c r="CJI15" s="450"/>
      <c r="CJQ15" s="450"/>
      <c r="CJY15" s="450"/>
      <c r="CKG15" s="450"/>
      <c r="CKO15" s="450"/>
      <c r="CKW15" s="450"/>
      <c r="CLE15" s="450"/>
      <c r="CLM15" s="450"/>
      <c r="CLU15" s="450"/>
      <c r="CMC15" s="450"/>
      <c r="CMK15" s="450"/>
      <c r="CMS15" s="450"/>
      <c r="CNA15" s="450"/>
      <c r="CNI15" s="450"/>
      <c r="CNQ15" s="450"/>
      <c r="CNY15" s="450"/>
      <c r="COG15" s="450"/>
      <c r="COO15" s="450"/>
      <c r="COW15" s="450"/>
      <c r="CPE15" s="450"/>
      <c r="CPM15" s="450"/>
      <c r="CPU15" s="450"/>
      <c r="CQC15" s="450"/>
      <c r="CQK15" s="450"/>
      <c r="CQS15" s="450"/>
      <c r="CRA15" s="450"/>
      <c r="CRI15" s="450"/>
      <c r="CRQ15" s="450"/>
      <c r="CRY15" s="450"/>
      <c r="CSG15" s="450"/>
      <c r="CSO15" s="450"/>
      <c r="CSW15" s="450"/>
      <c r="CTE15" s="450"/>
      <c r="CTM15" s="450"/>
      <c r="CTU15" s="450"/>
      <c r="CUC15" s="450"/>
      <c r="CUK15" s="450"/>
      <c r="CUS15" s="450"/>
      <c r="CVA15" s="450"/>
      <c r="CVI15" s="450"/>
      <c r="CVQ15" s="450"/>
      <c r="CVY15" s="450"/>
      <c r="CWG15" s="450"/>
      <c r="CWO15" s="450"/>
      <c r="CWW15" s="450"/>
      <c r="CXE15" s="450"/>
      <c r="CXM15" s="450"/>
      <c r="CXU15" s="450"/>
      <c r="CYC15" s="450"/>
      <c r="CYK15" s="450"/>
      <c r="CYS15" s="450"/>
      <c r="CZA15" s="450"/>
      <c r="CZI15" s="450"/>
      <c r="CZQ15" s="450"/>
      <c r="CZY15" s="450"/>
      <c r="DAG15" s="450"/>
      <c r="DAO15" s="450"/>
      <c r="DAW15" s="450"/>
      <c r="DBE15" s="450"/>
      <c r="DBM15" s="450"/>
      <c r="DBU15" s="450"/>
      <c r="DCC15" s="450"/>
      <c r="DCK15" s="450"/>
      <c r="DCS15" s="450"/>
      <c r="DDA15" s="450"/>
      <c r="DDI15" s="450"/>
      <c r="DDQ15" s="450"/>
      <c r="DDY15" s="450"/>
      <c r="DEG15" s="450"/>
      <c r="DEO15" s="450"/>
      <c r="DEW15" s="450"/>
      <c r="DFE15" s="450"/>
      <c r="DFM15" s="450"/>
      <c r="DFU15" s="450"/>
      <c r="DGC15" s="450"/>
      <c r="DGK15" s="450"/>
      <c r="DGS15" s="450"/>
      <c r="DHA15" s="450"/>
      <c r="DHI15" s="450"/>
      <c r="DHQ15" s="450"/>
      <c r="DHY15" s="450"/>
      <c r="DIG15" s="450"/>
      <c r="DIO15" s="450"/>
      <c r="DIW15" s="450"/>
      <c r="DJE15" s="450"/>
      <c r="DJM15" s="450"/>
      <c r="DJU15" s="450"/>
      <c r="DKC15" s="450"/>
      <c r="DKK15" s="450"/>
      <c r="DKS15" s="450"/>
      <c r="DLA15" s="450"/>
      <c r="DLI15" s="450"/>
      <c r="DLQ15" s="450"/>
      <c r="DLY15" s="450"/>
      <c r="DMG15" s="450"/>
      <c r="DMO15" s="450"/>
      <c r="DMW15" s="450"/>
      <c r="DNE15" s="450"/>
      <c r="DNM15" s="450"/>
      <c r="DNU15" s="450"/>
      <c r="DOC15" s="450"/>
      <c r="DOK15" s="450"/>
      <c r="DOS15" s="450"/>
      <c r="DPA15" s="450"/>
      <c r="DPI15" s="450"/>
      <c r="DPQ15" s="450"/>
      <c r="DPY15" s="450"/>
      <c r="DQG15" s="450"/>
      <c r="DQO15" s="450"/>
      <c r="DQW15" s="450"/>
      <c r="DRE15" s="450"/>
      <c r="DRM15" s="450"/>
      <c r="DRU15" s="450"/>
      <c r="DSC15" s="450"/>
      <c r="DSK15" s="450"/>
      <c r="DSS15" s="450"/>
      <c r="DTA15" s="450"/>
      <c r="DTI15" s="450"/>
      <c r="DTQ15" s="450"/>
      <c r="DTY15" s="450"/>
      <c r="DUG15" s="450"/>
      <c r="DUO15" s="450"/>
      <c r="DUW15" s="450"/>
      <c r="DVE15" s="450"/>
      <c r="DVM15" s="450"/>
      <c r="DVU15" s="450"/>
      <c r="DWC15" s="450"/>
      <c r="DWK15" s="450"/>
      <c r="DWS15" s="450"/>
      <c r="DXA15" s="450"/>
      <c r="DXI15" s="450"/>
      <c r="DXQ15" s="450"/>
      <c r="DXY15" s="450"/>
      <c r="DYG15" s="450"/>
      <c r="DYO15" s="450"/>
      <c r="DYW15" s="450"/>
      <c r="DZE15" s="450"/>
      <c r="DZM15" s="450"/>
      <c r="DZU15" s="450"/>
      <c r="EAC15" s="450"/>
      <c r="EAK15" s="450"/>
      <c r="EAS15" s="450"/>
      <c r="EBA15" s="450"/>
      <c r="EBI15" s="450"/>
      <c r="EBQ15" s="450"/>
      <c r="EBY15" s="450"/>
      <c r="ECG15" s="450"/>
      <c r="ECO15" s="450"/>
      <c r="ECW15" s="450"/>
      <c r="EDE15" s="450"/>
      <c r="EDM15" s="450"/>
      <c r="EDU15" s="450"/>
      <c r="EEC15" s="450"/>
      <c r="EEK15" s="450"/>
      <c r="EES15" s="450"/>
      <c r="EFA15" s="450"/>
      <c r="EFI15" s="450"/>
      <c r="EFQ15" s="450"/>
      <c r="EFY15" s="450"/>
      <c r="EGG15" s="450"/>
      <c r="EGO15" s="450"/>
      <c r="EGW15" s="450"/>
      <c r="EHE15" s="450"/>
      <c r="EHM15" s="450"/>
      <c r="EHU15" s="450"/>
      <c r="EIC15" s="450"/>
      <c r="EIK15" s="450"/>
      <c r="EIS15" s="450"/>
      <c r="EJA15" s="450"/>
      <c r="EJI15" s="450"/>
      <c r="EJQ15" s="450"/>
      <c r="EJY15" s="450"/>
      <c r="EKG15" s="450"/>
      <c r="EKO15" s="450"/>
      <c r="EKW15" s="450"/>
      <c r="ELE15" s="450"/>
      <c r="ELM15" s="450"/>
      <c r="ELU15" s="450"/>
      <c r="EMC15" s="450"/>
      <c r="EMK15" s="450"/>
      <c r="EMS15" s="450"/>
      <c r="ENA15" s="450"/>
      <c r="ENI15" s="450"/>
      <c r="ENQ15" s="450"/>
      <c r="ENY15" s="450"/>
      <c r="EOG15" s="450"/>
      <c r="EOO15" s="450"/>
      <c r="EOW15" s="450"/>
      <c r="EPE15" s="450"/>
      <c r="EPM15" s="450"/>
      <c r="EPU15" s="450"/>
      <c r="EQC15" s="450"/>
      <c r="EQK15" s="450"/>
      <c r="EQS15" s="450"/>
      <c r="ERA15" s="450"/>
      <c r="ERI15" s="450"/>
      <c r="ERQ15" s="450"/>
      <c r="ERY15" s="450"/>
      <c r="ESG15" s="450"/>
      <c r="ESO15" s="450"/>
      <c r="ESW15" s="450"/>
      <c r="ETE15" s="450"/>
      <c r="ETM15" s="450"/>
      <c r="ETU15" s="450"/>
      <c r="EUC15" s="450"/>
      <c r="EUK15" s="450"/>
      <c r="EUS15" s="450"/>
      <c r="EVA15" s="450"/>
      <c r="EVI15" s="450"/>
      <c r="EVQ15" s="450"/>
      <c r="EVY15" s="450"/>
      <c r="EWG15" s="450"/>
      <c r="EWO15" s="450"/>
      <c r="EWW15" s="450"/>
      <c r="EXE15" s="450"/>
      <c r="EXM15" s="450"/>
      <c r="EXU15" s="450"/>
      <c r="EYC15" s="450"/>
      <c r="EYK15" s="450"/>
      <c r="EYS15" s="450"/>
      <c r="EZA15" s="450"/>
      <c r="EZI15" s="450"/>
      <c r="EZQ15" s="450"/>
      <c r="EZY15" s="450"/>
      <c r="FAG15" s="450"/>
      <c r="FAO15" s="450"/>
      <c r="FAW15" s="450"/>
      <c r="FBE15" s="450"/>
      <c r="FBM15" s="450"/>
      <c r="FBU15" s="450"/>
      <c r="FCC15" s="450"/>
      <c r="FCK15" s="450"/>
      <c r="FCS15" s="450"/>
      <c r="FDA15" s="450"/>
      <c r="FDI15" s="450"/>
      <c r="FDQ15" s="450"/>
      <c r="FDY15" s="450"/>
      <c r="FEG15" s="450"/>
      <c r="FEO15" s="450"/>
      <c r="FEW15" s="450"/>
      <c r="FFE15" s="450"/>
      <c r="FFM15" s="450"/>
      <c r="FFU15" s="450"/>
      <c r="FGC15" s="450"/>
      <c r="FGK15" s="450"/>
      <c r="FGS15" s="450"/>
      <c r="FHA15" s="450"/>
      <c r="FHI15" s="450"/>
      <c r="FHQ15" s="450"/>
      <c r="FHY15" s="450"/>
      <c r="FIG15" s="450"/>
      <c r="FIO15" s="450"/>
      <c r="FIW15" s="450"/>
      <c r="FJE15" s="450"/>
      <c r="FJM15" s="450"/>
      <c r="FJU15" s="450"/>
      <c r="FKC15" s="450"/>
      <c r="FKK15" s="450"/>
      <c r="FKS15" s="450"/>
      <c r="FLA15" s="450"/>
      <c r="FLI15" s="450"/>
      <c r="FLQ15" s="450"/>
      <c r="FLY15" s="450"/>
      <c r="FMG15" s="450"/>
      <c r="FMO15" s="450"/>
      <c r="FMW15" s="450"/>
      <c r="FNE15" s="450"/>
      <c r="FNM15" s="450"/>
      <c r="FNU15" s="450"/>
      <c r="FOC15" s="450"/>
      <c r="FOK15" s="450"/>
      <c r="FOS15" s="450"/>
      <c r="FPA15" s="450"/>
      <c r="FPI15" s="450"/>
      <c r="FPQ15" s="450"/>
      <c r="FPY15" s="450"/>
      <c r="FQG15" s="450"/>
      <c r="FQO15" s="450"/>
      <c r="FQW15" s="450"/>
      <c r="FRE15" s="450"/>
      <c r="FRM15" s="450"/>
      <c r="FRU15" s="450"/>
      <c r="FSC15" s="450"/>
      <c r="FSK15" s="450"/>
      <c r="FSS15" s="450"/>
      <c r="FTA15" s="450"/>
      <c r="FTI15" s="450"/>
      <c r="FTQ15" s="450"/>
      <c r="FTY15" s="450"/>
      <c r="FUG15" s="450"/>
      <c r="FUO15" s="450"/>
      <c r="FUW15" s="450"/>
      <c r="FVE15" s="450"/>
      <c r="FVM15" s="450"/>
      <c r="FVU15" s="450"/>
      <c r="FWC15" s="450"/>
      <c r="FWK15" s="450"/>
      <c r="FWS15" s="450"/>
      <c r="FXA15" s="450"/>
      <c r="FXI15" s="450"/>
      <c r="FXQ15" s="450"/>
      <c r="FXY15" s="450"/>
      <c r="FYG15" s="450"/>
      <c r="FYO15" s="450"/>
      <c r="FYW15" s="450"/>
      <c r="FZE15" s="450"/>
      <c r="FZM15" s="450"/>
      <c r="FZU15" s="450"/>
      <c r="GAC15" s="450"/>
      <c r="GAK15" s="450"/>
      <c r="GAS15" s="450"/>
      <c r="GBA15" s="450"/>
      <c r="GBI15" s="450"/>
      <c r="GBQ15" s="450"/>
      <c r="GBY15" s="450"/>
      <c r="GCG15" s="450"/>
      <c r="GCO15" s="450"/>
      <c r="GCW15" s="450"/>
      <c r="GDE15" s="450"/>
      <c r="GDM15" s="450"/>
      <c r="GDU15" s="450"/>
      <c r="GEC15" s="450"/>
      <c r="GEK15" s="450"/>
      <c r="GES15" s="450"/>
      <c r="GFA15" s="450"/>
      <c r="GFI15" s="450"/>
      <c r="GFQ15" s="450"/>
      <c r="GFY15" s="450"/>
      <c r="GGG15" s="450"/>
      <c r="GGO15" s="450"/>
      <c r="GGW15" s="450"/>
      <c r="GHE15" s="450"/>
      <c r="GHM15" s="450"/>
      <c r="GHU15" s="450"/>
      <c r="GIC15" s="450"/>
      <c r="GIK15" s="450"/>
      <c r="GIS15" s="450"/>
      <c r="GJA15" s="450"/>
      <c r="GJI15" s="450"/>
      <c r="GJQ15" s="450"/>
      <c r="GJY15" s="450"/>
      <c r="GKG15" s="450"/>
      <c r="GKO15" s="450"/>
      <c r="GKW15" s="450"/>
      <c r="GLE15" s="450"/>
      <c r="GLM15" s="450"/>
      <c r="GLU15" s="450"/>
      <c r="GMC15" s="450"/>
      <c r="GMK15" s="450"/>
      <c r="GMS15" s="450"/>
      <c r="GNA15" s="450"/>
      <c r="GNI15" s="450"/>
      <c r="GNQ15" s="450"/>
      <c r="GNY15" s="450"/>
      <c r="GOG15" s="450"/>
      <c r="GOO15" s="450"/>
      <c r="GOW15" s="450"/>
      <c r="GPE15" s="450"/>
      <c r="GPM15" s="450"/>
      <c r="GPU15" s="450"/>
      <c r="GQC15" s="450"/>
      <c r="GQK15" s="450"/>
      <c r="GQS15" s="450"/>
      <c r="GRA15" s="450"/>
      <c r="GRI15" s="450"/>
      <c r="GRQ15" s="450"/>
      <c r="GRY15" s="450"/>
      <c r="GSG15" s="450"/>
      <c r="GSO15" s="450"/>
      <c r="GSW15" s="450"/>
      <c r="GTE15" s="450"/>
      <c r="GTM15" s="450"/>
      <c r="GTU15" s="450"/>
      <c r="GUC15" s="450"/>
      <c r="GUK15" s="450"/>
      <c r="GUS15" s="450"/>
      <c r="GVA15" s="450"/>
      <c r="GVI15" s="450"/>
      <c r="GVQ15" s="450"/>
      <c r="GVY15" s="450"/>
      <c r="GWG15" s="450"/>
      <c r="GWO15" s="450"/>
      <c r="GWW15" s="450"/>
      <c r="GXE15" s="450"/>
      <c r="GXM15" s="450"/>
      <c r="GXU15" s="450"/>
      <c r="GYC15" s="450"/>
      <c r="GYK15" s="450"/>
      <c r="GYS15" s="450"/>
      <c r="GZA15" s="450"/>
      <c r="GZI15" s="450"/>
      <c r="GZQ15" s="450"/>
      <c r="GZY15" s="450"/>
      <c r="HAG15" s="450"/>
      <c r="HAO15" s="450"/>
      <c r="HAW15" s="450"/>
      <c r="HBE15" s="450"/>
      <c r="HBM15" s="450"/>
      <c r="HBU15" s="450"/>
      <c r="HCC15" s="450"/>
      <c r="HCK15" s="450"/>
      <c r="HCS15" s="450"/>
      <c r="HDA15" s="450"/>
      <c r="HDI15" s="450"/>
      <c r="HDQ15" s="450"/>
      <c r="HDY15" s="450"/>
      <c r="HEG15" s="450"/>
      <c r="HEO15" s="450"/>
      <c r="HEW15" s="450"/>
      <c r="HFE15" s="450"/>
      <c r="HFM15" s="450"/>
      <c r="HFU15" s="450"/>
      <c r="HGC15" s="450"/>
      <c r="HGK15" s="450"/>
      <c r="HGS15" s="450"/>
      <c r="HHA15" s="450"/>
      <c r="HHI15" s="450"/>
      <c r="HHQ15" s="450"/>
      <c r="HHY15" s="450"/>
      <c r="HIG15" s="450"/>
      <c r="HIO15" s="450"/>
      <c r="HIW15" s="450"/>
      <c r="HJE15" s="450"/>
      <c r="HJM15" s="450"/>
      <c r="HJU15" s="450"/>
      <c r="HKC15" s="450"/>
      <c r="HKK15" s="450"/>
      <c r="HKS15" s="450"/>
      <c r="HLA15" s="450"/>
      <c r="HLI15" s="450"/>
      <c r="HLQ15" s="450"/>
      <c r="HLY15" s="450"/>
      <c r="HMG15" s="450"/>
      <c r="HMO15" s="450"/>
      <c r="HMW15" s="450"/>
      <c r="HNE15" s="450"/>
      <c r="HNM15" s="450"/>
      <c r="HNU15" s="450"/>
      <c r="HOC15" s="450"/>
      <c r="HOK15" s="450"/>
      <c r="HOS15" s="450"/>
      <c r="HPA15" s="450"/>
      <c r="HPI15" s="450"/>
      <c r="HPQ15" s="450"/>
      <c r="HPY15" s="450"/>
      <c r="HQG15" s="450"/>
      <c r="HQO15" s="450"/>
      <c r="HQW15" s="450"/>
      <c r="HRE15" s="450"/>
      <c r="HRM15" s="450"/>
      <c r="HRU15" s="450"/>
      <c r="HSC15" s="450"/>
      <c r="HSK15" s="450"/>
      <c r="HSS15" s="450"/>
      <c r="HTA15" s="450"/>
      <c r="HTI15" s="450"/>
      <c r="HTQ15" s="450"/>
      <c r="HTY15" s="450"/>
      <c r="HUG15" s="450"/>
      <c r="HUO15" s="450"/>
      <c r="HUW15" s="450"/>
      <c r="HVE15" s="450"/>
      <c r="HVM15" s="450"/>
      <c r="HVU15" s="450"/>
      <c r="HWC15" s="450"/>
      <c r="HWK15" s="450"/>
      <c r="HWS15" s="450"/>
      <c r="HXA15" s="450"/>
      <c r="HXI15" s="450"/>
      <c r="HXQ15" s="450"/>
      <c r="HXY15" s="450"/>
      <c r="HYG15" s="450"/>
      <c r="HYO15" s="450"/>
      <c r="HYW15" s="450"/>
      <c r="HZE15" s="450"/>
      <c r="HZM15" s="450"/>
      <c r="HZU15" s="450"/>
      <c r="IAC15" s="450"/>
      <c r="IAK15" s="450"/>
      <c r="IAS15" s="450"/>
      <c r="IBA15" s="450"/>
      <c r="IBI15" s="450"/>
      <c r="IBQ15" s="450"/>
      <c r="IBY15" s="450"/>
      <c r="ICG15" s="450"/>
      <c r="ICO15" s="450"/>
      <c r="ICW15" s="450"/>
      <c r="IDE15" s="450"/>
      <c r="IDM15" s="450"/>
      <c r="IDU15" s="450"/>
      <c r="IEC15" s="450"/>
      <c r="IEK15" s="450"/>
      <c r="IES15" s="450"/>
      <c r="IFA15" s="450"/>
      <c r="IFI15" s="450"/>
      <c r="IFQ15" s="450"/>
      <c r="IFY15" s="450"/>
      <c r="IGG15" s="450"/>
      <c r="IGO15" s="450"/>
      <c r="IGW15" s="450"/>
      <c r="IHE15" s="450"/>
      <c r="IHM15" s="450"/>
      <c r="IHU15" s="450"/>
      <c r="IIC15" s="450"/>
      <c r="IIK15" s="450"/>
      <c r="IIS15" s="450"/>
      <c r="IJA15" s="450"/>
      <c r="IJI15" s="450"/>
      <c r="IJQ15" s="450"/>
      <c r="IJY15" s="450"/>
      <c r="IKG15" s="450"/>
      <c r="IKO15" s="450"/>
      <c r="IKW15" s="450"/>
      <c r="ILE15" s="450"/>
      <c r="ILM15" s="450"/>
      <c r="ILU15" s="450"/>
      <c r="IMC15" s="450"/>
      <c r="IMK15" s="450"/>
      <c r="IMS15" s="450"/>
      <c r="INA15" s="450"/>
      <c r="INI15" s="450"/>
      <c r="INQ15" s="450"/>
      <c r="INY15" s="450"/>
      <c r="IOG15" s="450"/>
      <c r="IOO15" s="450"/>
      <c r="IOW15" s="450"/>
      <c r="IPE15" s="450"/>
      <c r="IPM15" s="450"/>
      <c r="IPU15" s="450"/>
      <c r="IQC15" s="450"/>
      <c r="IQK15" s="450"/>
      <c r="IQS15" s="450"/>
      <c r="IRA15" s="450"/>
      <c r="IRI15" s="450"/>
      <c r="IRQ15" s="450"/>
      <c r="IRY15" s="450"/>
      <c r="ISG15" s="450"/>
      <c r="ISO15" s="450"/>
      <c r="ISW15" s="450"/>
      <c r="ITE15" s="450"/>
      <c r="ITM15" s="450"/>
      <c r="ITU15" s="450"/>
      <c r="IUC15" s="450"/>
      <c r="IUK15" s="450"/>
      <c r="IUS15" s="450"/>
      <c r="IVA15" s="450"/>
      <c r="IVI15" s="450"/>
      <c r="IVQ15" s="450"/>
      <c r="IVY15" s="450"/>
      <c r="IWG15" s="450"/>
      <c r="IWO15" s="450"/>
      <c r="IWW15" s="450"/>
      <c r="IXE15" s="450"/>
      <c r="IXM15" s="450"/>
      <c r="IXU15" s="450"/>
      <c r="IYC15" s="450"/>
      <c r="IYK15" s="450"/>
      <c r="IYS15" s="450"/>
      <c r="IZA15" s="450"/>
      <c r="IZI15" s="450"/>
      <c r="IZQ15" s="450"/>
      <c r="IZY15" s="450"/>
      <c r="JAG15" s="450"/>
      <c r="JAO15" s="450"/>
      <c r="JAW15" s="450"/>
      <c r="JBE15" s="450"/>
      <c r="JBM15" s="450"/>
      <c r="JBU15" s="450"/>
      <c r="JCC15" s="450"/>
      <c r="JCK15" s="450"/>
      <c r="JCS15" s="450"/>
      <c r="JDA15" s="450"/>
      <c r="JDI15" s="450"/>
      <c r="JDQ15" s="450"/>
      <c r="JDY15" s="450"/>
      <c r="JEG15" s="450"/>
      <c r="JEO15" s="450"/>
      <c r="JEW15" s="450"/>
      <c r="JFE15" s="450"/>
      <c r="JFM15" s="450"/>
      <c r="JFU15" s="450"/>
      <c r="JGC15" s="450"/>
      <c r="JGK15" s="450"/>
      <c r="JGS15" s="450"/>
      <c r="JHA15" s="450"/>
      <c r="JHI15" s="450"/>
      <c r="JHQ15" s="450"/>
      <c r="JHY15" s="450"/>
      <c r="JIG15" s="450"/>
      <c r="JIO15" s="450"/>
      <c r="JIW15" s="450"/>
      <c r="JJE15" s="450"/>
      <c r="JJM15" s="450"/>
      <c r="JJU15" s="450"/>
      <c r="JKC15" s="450"/>
      <c r="JKK15" s="450"/>
      <c r="JKS15" s="450"/>
      <c r="JLA15" s="450"/>
      <c r="JLI15" s="450"/>
      <c r="JLQ15" s="450"/>
      <c r="JLY15" s="450"/>
      <c r="JMG15" s="450"/>
      <c r="JMO15" s="450"/>
      <c r="JMW15" s="450"/>
      <c r="JNE15" s="450"/>
      <c r="JNM15" s="450"/>
      <c r="JNU15" s="450"/>
      <c r="JOC15" s="450"/>
      <c r="JOK15" s="450"/>
      <c r="JOS15" s="450"/>
      <c r="JPA15" s="450"/>
      <c r="JPI15" s="450"/>
      <c r="JPQ15" s="450"/>
      <c r="JPY15" s="450"/>
      <c r="JQG15" s="450"/>
      <c r="JQO15" s="450"/>
      <c r="JQW15" s="450"/>
      <c r="JRE15" s="450"/>
      <c r="JRM15" s="450"/>
      <c r="JRU15" s="450"/>
      <c r="JSC15" s="450"/>
      <c r="JSK15" s="450"/>
      <c r="JSS15" s="450"/>
      <c r="JTA15" s="450"/>
      <c r="JTI15" s="450"/>
      <c r="JTQ15" s="450"/>
      <c r="JTY15" s="450"/>
      <c r="JUG15" s="450"/>
      <c r="JUO15" s="450"/>
      <c r="JUW15" s="450"/>
      <c r="JVE15" s="450"/>
      <c r="JVM15" s="450"/>
      <c r="JVU15" s="450"/>
      <c r="JWC15" s="450"/>
      <c r="JWK15" s="450"/>
      <c r="JWS15" s="450"/>
      <c r="JXA15" s="450"/>
      <c r="JXI15" s="450"/>
      <c r="JXQ15" s="450"/>
      <c r="JXY15" s="450"/>
      <c r="JYG15" s="450"/>
      <c r="JYO15" s="450"/>
      <c r="JYW15" s="450"/>
      <c r="JZE15" s="450"/>
      <c r="JZM15" s="450"/>
      <c r="JZU15" s="450"/>
      <c r="KAC15" s="450"/>
      <c r="KAK15" s="450"/>
      <c r="KAS15" s="450"/>
      <c r="KBA15" s="450"/>
      <c r="KBI15" s="450"/>
      <c r="KBQ15" s="450"/>
      <c r="KBY15" s="450"/>
      <c r="KCG15" s="450"/>
      <c r="KCO15" s="450"/>
      <c r="KCW15" s="450"/>
      <c r="KDE15" s="450"/>
      <c r="KDM15" s="450"/>
      <c r="KDU15" s="450"/>
      <c r="KEC15" s="450"/>
      <c r="KEK15" s="450"/>
      <c r="KES15" s="450"/>
      <c r="KFA15" s="450"/>
      <c r="KFI15" s="450"/>
      <c r="KFQ15" s="450"/>
      <c r="KFY15" s="450"/>
      <c r="KGG15" s="450"/>
      <c r="KGO15" s="450"/>
      <c r="KGW15" s="450"/>
      <c r="KHE15" s="450"/>
      <c r="KHM15" s="450"/>
      <c r="KHU15" s="450"/>
      <c r="KIC15" s="450"/>
      <c r="KIK15" s="450"/>
      <c r="KIS15" s="450"/>
      <c r="KJA15" s="450"/>
      <c r="KJI15" s="450"/>
      <c r="KJQ15" s="450"/>
      <c r="KJY15" s="450"/>
      <c r="KKG15" s="450"/>
      <c r="KKO15" s="450"/>
      <c r="KKW15" s="450"/>
      <c r="KLE15" s="450"/>
      <c r="KLM15" s="450"/>
      <c r="KLU15" s="450"/>
      <c r="KMC15" s="450"/>
      <c r="KMK15" s="450"/>
      <c r="KMS15" s="450"/>
      <c r="KNA15" s="450"/>
      <c r="KNI15" s="450"/>
      <c r="KNQ15" s="450"/>
      <c r="KNY15" s="450"/>
      <c r="KOG15" s="450"/>
      <c r="KOO15" s="450"/>
      <c r="KOW15" s="450"/>
      <c r="KPE15" s="450"/>
      <c r="KPM15" s="450"/>
      <c r="KPU15" s="450"/>
      <c r="KQC15" s="450"/>
      <c r="KQK15" s="450"/>
      <c r="KQS15" s="450"/>
      <c r="KRA15" s="450"/>
      <c r="KRI15" s="450"/>
      <c r="KRQ15" s="450"/>
      <c r="KRY15" s="450"/>
      <c r="KSG15" s="450"/>
      <c r="KSO15" s="450"/>
      <c r="KSW15" s="450"/>
      <c r="KTE15" s="450"/>
      <c r="KTM15" s="450"/>
      <c r="KTU15" s="450"/>
      <c r="KUC15" s="450"/>
      <c r="KUK15" s="450"/>
      <c r="KUS15" s="450"/>
      <c r="KVA15" s="450"/>
      <c r="KVI15" s="450"/>
      <c r="KVQ15" s="450"/>
      <c r="KVY15" s="450"/>
      <c r="KWG15" s="450"/>
      <c r="KWO15" s="450"/>
      <c r="KWW15" s="450"/>
      <c r="KXE15" s="450"/>
      <c r="KXM15" s="450"/>
      <c r="KXU15" s="450"/>
      <c r="KYC15" s="450"/>
      <c r="KYK15" s="450"/>
      <c r="KYS15" s="450"/>
      <c r="KZA15" s="450"/>
      <c r="KZI15" s="450"/>
      <c r="KZQ15" s="450"/>
      <c r="KZY15" s="450"/>
      <c r="LAG15" s="450"/>
      <c r="LAO15" s="450"/>
      <c r="LAW15" s="450"/>
      <c r="LBE15" s="450"/>
      <c r="LBM15" s="450"/>
      <c r="LBU15" s="450"/>
      <c r="LCC15" s="450"/>
      <c r="LCK15" s="450"/>
      <c r="LCS15" s="450"/>
      <c r="LDA15" s="450"/>
      <c r="LDI15" s="450"/>
      <c r="LDQ15" s="450"/>
      <c r="LDY15" s="450"/>
      <c r="LEG15" s="450"/>
      <c r="LEO15" s="450"/>
      <c r="LEW15" s="450"/>
      <c r="LFE15" s="450"/>
      <c r="LFM15" s="450"/>
      <c r="LFU15" s="450"/>
      <c r="LGC15" s="450"/>
      <c r="LGK15" s="450"/>
      <c r="LGS15" s="450"/>
      <c r="LHA15" s="450"/>
      <c r="LHI15" s="450"/>
      <c r="LHQ15" s="450"/>
      <c r="LHY15" s="450"/>
      <c r="LIG15" s="450"/>
      <c r="LIO15" s="450"/>
      <c r="LIW15" s="450"/>
      <c r="LJE15" s="450"/>
      <c r="LJM15" s="450"/>
      <c r="LJU15" s="450"/>
      <c r="LKC15" s="450"/>
      <c r="LKK15" s="450"/>
      <c r="LKS15" s="450"/>
      <c r="LLA15" s="450"/>
      <c r="LLI15" s="450"/>
      <c r="LLQ15" s="450"/>
      <c r="LLY15" s="450"/>
      <c r="LMG15" s="450"/>
      <c r="LMO15" s="450"/>
      <c r="LMW15" s="450"/>
      <c r="LNE15" s="450"/>
      <c r="LNM15" s="450"/>
      <c r="LNU15" s="450"/>
      <c r="LOC15" s="450"/>
      <c r="LOK15" s="450"/>
      <c r="LOS15" s="450"/>
      <c r="LPA15" s="450"/>
      <c r="LPI15" s="450"/>
      <c r="LPQ15" s="450"/>
      <c r="LPY15" s="450"/>
      <c r="LQG15" s="450"/>
      <c r="LQO15" s="450"/>
      <c r="LQW15" s="450"/>
      <c r="LRE15" s="450"/>
      <c r="LRM15" s="450"/>
      <c r="LRU15" s="450"/>
      <c r="LSC15" s="450"/>
      <c r="LSK15" s="450"/>
      <c r="LSS15" s="450"/>
      <c r="LTA15" s="450"/>
      <c r="LTI15" s="450"/>
      <c r="LTQ15" s="450"/>
      <c r="LTY15" s="450"/>
      <c r="LUG15" s="450"/>
      <c r="LUO15" s="450"/>
      <c r="LUW15" s="450"/>
      <c r="LVE15" s="450"/>
      <c r="LVM15" s="450"/>
      <c r="LVU15" s="450"/>
      <c r="LWC15" s="450"/>
      <c r="LWK15" s="450"/>
      <c r="LWS15" s="450"/>
      <c r="LXA15" s="450"/>
      <c r="LXI15" s="450"/>
      <c r="LXQ15" s="450"/>
      <c r="LXY15" s="450"/>
      <c r="LYG15" s="450"/>
      <c r="LYO15" s="450"/>
      <c r="LYW15" s="450"/>
      <c r="LZE15" s="450"/>
      <c r="LZM15" s="450"/>
      <c r="LZU15" s="450"/>
      <c r="MAC15" s="450"/>
      <c r="MAK15" s="450"/>
      <c r="MAS15" s="450"/>
      <c r="MBA15" s="450"/>
      <c r="MBI15" s="450"/>
      <c r="MBQ15" s="450"/>
      <c r="MBY15" s="450"/>
      <c r="MCG15" s="450"/>
      <c r="MCO15" s="450"/>
      <c r="MCW15" s="450"/>
      <c r="MDE15" s="450"/>
      <c r="MDM15" s="450"/>
      <c r="MDU15" s="450"/>
      <c r="MEC15" s="450"/>
      <c r="MEK15" s="450"/>
      <c r="MES15" s="450"/>
      <c r="MFA15" s="450"/>
      <c r="MFI15" s="450"/>
      <c r="MFQ15" s="450"/>
      <c r="MFY15" s="450"/>
      <c r="MGG15" s="450"/>
      <c r="MGO15" s="450"/>
      <c r="MGW15" s="450"/>
      <c r="MHE15" s="450"/>
      <c r="MHM15" s="450"/>
      <c r="MHU15" s="450"/>
      <c r="MIC15" s="450"/>
      <c r="MIK15" s="450"/>
      <c r="MIS15" s="450"/>
      <c r="MJA15" s="450"/>
      <c r="MJI15" s="450"/>
      <c r="MJQ15" s="450"/>
      <c r="MJY15" s="450"/>
      <c r="MKG15" s="450"/>
      <c r="MKO15" s="450"/>
      <c r="MKW15" s="450"/>
      <c r="MLE15" s="450"/>
      <c r="MLM15" s="450"/>
      <c r="MLU15" s="450"/>
      <c r="MMC15" s="450"/>
      <c r="MMK15" s="450"/>
      <c r="MMS15" s="450"/>
      <c r="MNA15" s="450"/>
      <c r="MNI15" s="450"/>
      <c r="MNQ15" s="450"/>
      <c r="MNY15" s="450"/>
      <c r="MOG15" s="450"/>
      <c r="MOO15" s="450"/>
      <c r="MOW15" s="450"/>
      <c r="MPE15" s="450"/>
      <c r="MPM15" s="450"/>
      <c r="MPU15" s="450"/>
      <c r="MQC15" s="450"/>
      <c r="MQK15" s="450"/>
      <c r="MQS15" s="450"/>
      <c r="MRA15" s="450"/>
      <c r="MRI15" s="450"/>
      <c r="MRQ15" s="450"/>
      <c r="MRY15" s="450"/>
      <c r="MSG15" s="450"/>
      <c r="MSO15" s="450"/>
      <c r="MSW15" s="450"/>
      <c r="MTE15" s="450"/>
      <c r="MTM15" s="450"/>
      <c r="MTU15" s="450"/>
      <c r="MUC15" s="450"/>
      <c r="MUK15" s="450"/>
      <c r="MUS15" s="450"/>
      <c r="MVA15" s="450"/>
      <c r="MVI15" s="450"/>
      <c r="MVQ15" s="450"/>
      <c r="MVY15" s="450"/>
      <c r="MWG15" s="450"/>
      <c r="MWO15" s="450"/>
      <c r="MWW15" s="450"/>
      <c r="MXE15" s="450"/>
      <c r="MXM15" s="450"/>
      <c r="MXU15" s="450"/>
      <c r="MYC15" s="450"/>
      <c r="MYK15" s="450"/>
      <c r="MYS15" s="450"/>
      <c r="MZA15" s="450"/>
      <c r="MZI15" s="450"/>
      <c r="MZQ15" s="450"/>
      <c r="MZY15" s="450"/>
      <c r="NAG15" s="450"/>
      <c r="NAO15" s="450"/>
      <c r="NAW15" s="450"/>
      <c r="NBE15" s="450"/>
      <c r="NBM15" s="450"/>
      <c r="NBU15" s="450"/>
      <c r="NCC15" s="450"/>
      <c r="NCK15" s="450"/>
      <c r="NCS15" s="450"/>
      <c r="NDA15" s="450"/>
      <c r="NDI15" s="450"/>
      <c r="NDQ15" s="450"/>
      <c r="NDY15" s="450"/>
      <c r="NEG15" s="450"/>
      <c r="NEO15" s="450"/>
      <c r="NEW15" s="450"/>
      <c r="NFE15" s="450"/>
      <c r="NFM15" s="450"/>
      <c r="NFU15" s="450"/>
      <c r="NGC15" s="450"/>
      <c r="NGK15" s="450"/>
      <c r="NGS15" s="450"/>
      <c r="NHA15" s="450"/>
      <c r="NHI15" s="450"/>
      <c r="NHQ15" s="450"/>
      <c r="NHY15" s="450"/>
      <c r="NIG15" s="450"/>
      <c r="NIO15" s="450"/>
      <c r="NIW15" s="450"/>
      <c r="NJE15" s="450"/>
      <c r="NJM15" s="450"/>
      <c r="NJU15" s="450"/>
      <c r="NKC15" s="450"/>
      <c r="NKK15" s="450"/>
      <c r="NKS15" s="450"/>
      <c r="NLA15" s="450"/>
      <c r="NLI15" s="450"/>
      <c r="NLQ15" s="450"/>
      <c r="NLY15" s="450"/>
      <c r="NMG15" s="450"/>
      <c r="NMO15" s="450"/>
      <c r="NMW15" s="450"/>
      <c r="NNE15" s="450"/>
      <c r="NNM15" s="450"/>
      <c r="NNU15" s="450"/>
      <c r="NOC15" s="450"/>
      <c r="NOK15" s="450"/>
      <c r="NOS15" s="450"/>
      <c r="NPA15" s="450"/>
      <c r="NPI15" s="450"/>
      <c r="NPQ15" s="450"/>
      <c r="NPY15" s="450"/>
      <c r="NQG15" s="450"/>
      <c r="NQO15" s="450"/>
      <c r="NQW15" s="450"/>
      <c r="NRE15" s="450"/>
      <c r="NRM15" s="450"/>
      <c r="NRU15" s="450"/>
      <c r="NSC15" s="450"/>
      <c r="NSK15" s="450"/>
      <c r="NSS15" s="450"/>
      <c r="NTA15" s="450"/>
      <c r="NTI15" s="450"/>
      <c r="NTQ15" s="450"/>
      <c r="NTY15" s="450"/>
      <c r="NUG15" s="450"/>
      <c r="NUO15" s="450"/>
      <c r="NUW15" s="450"/>
      <c r="NVE15" s="450"/>
      <c r="NVM15" s="450"/>
      <c r="NVU15" s="450"/>
      <c r="NWC15" s="450"/>
      <c r="NWK15" s="450"/>
      <c r="NWS15" s="450"/>
      <c r="NXA15" s="450"/>
      <c r="NXI15" s="450"/>
      <c r="NXQ15" s="450"/>
      <c r="NXY15" s="450"/>
      <c r="NYG15" s="450"/>
      <c r="NYO15" s="450"/>
      <c r="NYW15" s="450"/>
      <c r="NZE15" s="450"/>
      <c r="NZM15" s="450"/>
      <c r="NZU15" s="450"/>
      <c r="OAC15" s="450"/>
      <c r="OAK15" s="450"/>
      <c r="OAS15" s="450"/>
      <c r="OBA15" s="450"/>
      <c r="OBI15" s="450"/>
      <c r="OBQ15" s="450"/>
      <c r="OBY15" s="450"/>
      <c r="OCG15" s="450"/>
      <c r="OCO15" s="450"/>
      <c r="OCW15" s="450"/>
      <c r="ODE15" s="450"/>
      <c r="ODM15" s="450"/>
      <c r="ODU15" s="450"/>
      <c r="OEC15" s="450"/>
      <c r="OEK15" s="450"/>
      <c r="OES15" s="450"/>
      <c r="OFA15" s="450"/>
      <c r="OFI15" s="450"/>
      <c r="OFQ15" s="450"/>
      <c r="OFY15" s="450"/>
      <c r="OGG15" s="450"/>
      <c r="OGO15" s="450"/>
      <c r="OGW15" s="450"/>
      <c r="OHE15" s="450"/>
      <c r="OHM15" s="450"/>
      <c r="OHU15" s="450"/>
      <c r="OIC15" s="450"/>
      <c r="OIK15" s="450"/>
      <c r="OIS15" s="450"/>
      <c r="OJA15" s="450"/>
      <c r="OJI15" s="450"/>
      <c r="OJQ15" s="450"/>
      <c r="OJY15" s="450"/>
      <c r="OKG15" s="450"/>
      <c r="OKO15" s="450"/>
      <c r="OKW15" s="450"/>
      <c r="OLE15" s="450"/>
      <c r="OLM15" s="450"/>
      <c r="OLU15" s="450"/>
      <c r="OMC15" s="450"/>
      <c r="OMK15" s="450"/>
      <c r="OMS15" s="450"/>
      <c r="ONA15" s="450"/>
      <c r="ONI15" s="450"/>
      <c r="ONQ15" s="450"/>
      <c r="ONY15" s="450"/>
      <c r="OOG15" s="450"/>
      <c r="OOO15" s="450"/>
      <c r="OOW15" s="450"/>
      <c r="OPE15" s="450"/>
      <c r="OPM15" s="450"/>
      <c r="OPU15" s="450"/>
      <c r="OQC15" s="450"/>
      <c r="OQK15" s="450"/>
      <c r="OQS15" s="450"/>
      <c r="ORA15" s="450"/>
      <c r="ORI15" s="450"/>
      <c r="ORQ15" s="450"/>
      <c r="ORY15" s="450"/>
      <c r="OSG15" s="450"/>
      <c r="OSO15" s="450"/>
      <c r="OSW15" s="450"/>
      <c r="OTE15" s="450"/>
      <c r="OTM15" s="450"/>
      <c r="OTU15" s="450"/>
      <c r="OUC15" s="450"/>
      <c r="OUK15" s="450"/>
      <c r="OUS15" s="450"/>
      <c r="OVA15" s="450"/>
      <c r="OVI15" s="450"/>
      <c r="OVQ15" s="450"/>
      <c r="OVY15" s="450"/>
      <c r="OWG15" s="450"/>
      <c r="OWO15" s="450"/>
      <c r="OWW15" s="450"/>
      <c r="OXE15" s="450"/>
      <c r="OXM15" s="450"/>
      <c r="OXU15" s="450"/>
      <c r="OYC15" s="450"/>
      <c r="OYK15" s="450"/>
      <c r="OYS15" s="450"/>
      <c r="OZA15" s="450"/>
      <c r="OZI15" s="450"/>
      <c r="OZQ15" s="450"/>
      <c r="OZY15" s="450"/>
      <c r="PAG15" s="450"/>
      <c r="PAO15" s="450"/>
      <c r="PAW15" s="450"/>
      <c r="PBE15" s="450"/>
      <c r="PBM15" s="450"/>
      <c r="PBU15" s="450"/>
      <c r="PCC15" s="450"/>
      <c r="PCK15" s="450"/>
      <c r="PCS15" s="450"/>
      <c r="PDA15" s="450"/>
      <c r="PDI15" s="450"/>
      <c r="PDQ15" s="450"/>
      <c r="PDY15" s="450"/>
      <c r="PEG15" s="450"/>
      <c r="PEO15" s="450"/>
      <c r="PEW15" s="450"/>
      <c r="PFE15" s="450"/>
      <c r="PFM15" s="450"/>
      <c r="PFU15" s="450"/>
      <c r="PGC15" s="450"/>
      <c r="PGK15" s="450"/>
      <c r="PGS15" s="450"/>
      <c r="PHA15" s="450"/>
      <c r="PHI15" s="450"/>
      <c r="PHQ15" s="450"/>
      <c r="PHY15" s="450"/>
      <c r="PIG15" s="450"/>
      <c r="PIO15" s="450"/>
      <c r="PIW15" s="450"/>
      <c r="PJE15" s="450"/>
      <c r="PJM15" s="450"/>
      <c r="PJU15" s="450"/>
      <c r="PKC15" s="450"/>
      <c r="PKK15" s="450"/>
      <c r="PKS15" s="450"/>
      <c r="PLA15" s="450"/>
      <c r="PLI15" s="450"/>
      <c r="PLQ15" s="450"/>
      <c r="PLY15" s="450"/>
      <c r="PMG15" s="450"/>
      <c r="PMO15" s="450"/>
      <c r="PMW15" s="450"/>
      <c r="PNE15" s="450"/>
      <c r="PNM15" s="450"/>
      <c r="PNU15" s="450"/>
      <c r="POC15" s="450"/>
      <c r="POK15" s="450"/>
      <c r="POS15" s="450"/>
      <c r="PPA15" s="450"/>
      <c r="PPI15" s="450"/>
      <c r="PPQ15" s="450"/>
      <c r="PPY15" s="450"/>
      <c r="PQG15" s="450"/>
      <c r="PQO15" s="450"/>
      <c r="PQW15" s="450"/>
      <c r="PRE15" s="450"/>
      <c r="PRM15" s="450"/>
      <c r="PRU15" s="450"/>
      <c r="PSC15" s="450"/>
      <c r="PSK15" s="450"/>
      <c r="PSS15" s="450"/>
      <c r="PTA15" s="450"/>
      <c r="PTI15" s="450"/>
      <c r="PTQ15" s="450"/>
      <c r="PTY15" s="450"/>
      <c r="PUG15" s="450"/>
      <c r="PUO15" s="450"/>
      <c r="PUW15" s="450"/>
      <c r="PVE15" s="450"/>
      <c r="PVM15" s="450"/>
      <c r="PVU15" s="450"/>
      <c r="PWC15" s="450"/>
      <c r="PWK15" s="450"/>
      <c r="PWS15" s="450"/>
      <c r="PXA15" s="450"/>
      <c r="PXI15" s="450"/>
      <c r="PXQ15" s="450"/>
      <c r="PXY15" s="450"/>
      <c r="PYG15" s="450"/>
      <c r="PYO15" s="450"/>
      <c r="PYW15" s="450"/>
      <c r="PZE15" s="450"/>
      <c r="PZM15" s="450"/>
      <c r="PZU15" s="450"/>
      <c r="QAC15" s="450"/>
      <c r="QAK15" s="450"/>
      <c r="QAS15" s="450"/>
      <c r="QBA15" s="450"/>
      <c r="QBI15" s="450"/>
      <c r="QBQ15" s="450"/>
      <c r="QBY15" s="450"/>
      <c r="QCG15" s="450"/>
      <c r="QCO15" s="450"/>
      <c r="QCW15" s="450"/>
      <c r="QDE15" s="450"/>
      <c r="QDM15" s="450"/>
      <c r="QDU15" s="450"/>
      <c r="QEC15" s="450"/>
      <c r="QEK15" s="450"/>
      <c r="QES15" s="450"/>
      <c r="QFA15" s="450"/>
      <c r="QFI15" s="450"/>
      <c r="QFQ15" s="450"/>
      <c r="QFY15" s="450"/>
      <c r="QGG15" s="450"/>
      <c r="QGO15" s="450"/>
      <c r="QGW15" s="450"/>
      <c r="QHE15" s="450"/>
      <c r="QHM15" s="450"/>
      <c r="QHU15" s="450"/>
      <c r="QIC15" s="450"/>
      <c r="QIK15" s="450"/>
      <c r="QIS15" s="450"/>
      <c r="QJA15" s="450"/>
      <c r="QJI15" s="450"/>
      <c r="QJQ15" s="450"/>
      <c r="QJY15" s="450"/>
      <c r="QKG15" s="450"/>
      <c r="QKO15" s="450"/>
      <c r="QKW15" s="450"/>
      <c r="QLE15" s="450"/>
      <c r="QLM15" s="450"/>
      <c r="QLU15" s="450"/>
      <c r="QMC15" s="450"/>
      <c r="QMK15" s="450"/>
      <c r="QMS15" s="450"/>
      <c r="QNA15" s="450"/>
      <c r="QNI15" s="450"/>
      <c r="QNQ15" s="450"/>
      <c r="QNY15" s="450"/>
      <c r="QOG15" s="450"/>
      <c r="QOO15" s="450"/>
      <c r="QOW15" s="450"/>
      <c r="QPE15" s="450"/>
      <c r="QPM15" s="450"/>
      <c r="QPU15" s="450"/>
      <c r="QQC15" s="450"/>
      <c r="QQK15" s="450"/>
      <c r="QQS15" s="450"/>
      <c r="QRA15" s="450"/>
      <c r="QRI15" s="450"/>
      <c r="QRQ15" s="450"/>
      <c r="QRY15" s="450"/>
      <c r="QSG15" s="450"/>
      <c r="QSO15" s="450"/>
      <c r="QSW15" s="450"/>
      <c r="QTE15" s="450"/>
      <c r="QTM15" s="450"/>
      <c r="QTU15" s="450"/>
      <c r="QUC15" s="450"/>
      <c r="QUK15" s="450"/>
      <c r="QUS15" s="450"/>
      <c r="QVA15" s="450"/>
      <c r="QVI15" s="450"/>
      <c r="QVQ15" s="450"/>
      <c r="QVY15" s="450"/>
      <c r="QWG15" s="450"/>
      <c r="QWO15" s="450"/>
      <c r="QWW15" s="450"/>
      <c r="QXE15" s="450"/>
      <c r="QXM15" s="450"/>
      <c r="QXU15" s="450"/>
      <c r="QYC15" s="450"/>
      <c r="QYK15" s="450"/>
      <c r="QYS15" s="450"/>
      <c r="QZA15" s="450"/>
      <c r="QZI15" s="450"/>
      <c r="QZQ15" s="450"/>
      <c r="QZY15" s="450"/>
      <c r="RAG15" s="450"/>
      <c r="RAO15" s="450"/>
      <c r="RAW15" s="450"/>
      <c r="RBE15" s="450"/>
      <c r="RBM15" s="450"/>
      <c r="RBU15" s="450"/>
      <c r="RCC15" s="450"/>
      <c r="RCK15" s="450"/>
      <c r="RCS15" s="450"/>
      <c r="RDA15" s="450"/>
      <c r="RDI15" s="450"/>
      <c r="RDQ15" s="450"/>
      <c r="RDY15" s="450"/>
      <c r="REG15" s="450"/>
      <c r="REO15" s="450"/>
      <c r="REW15" s="450"/>
      <c r="RFE15" s="450"/>
      <c r="RFM15" s="450"/>
      <c r="RFU15" s="450"/>
      <c r="RGC15" s="450"/>
      <c r="RGK15" s="450"/>
      <c r="RGS15" s="450"/>
      <c r="RHA15" s="450"/>
      <c r="RHI15" s="450"/>
      <c r="RHQ15" s="450"/>
      <c r="RHY15" s="450"/>
      <c r="RIG15" s="450"/>
      <c r="RIO15" s="450"/>
      <c r="RIW15" s="450"/>
      <c r="RJE15" s="450"/>
      <c r="RJM15" s="450"/>
      <c r="RJU15" s="450"/>
      <c r="RKC15" s="450"/>
      <c r="RKK15" s="450"/>
      <c r="RKS15" s="450"/>
      <c r="RLA15" s="450"/>
      <c r="RLI15" s="450"/>
      <c r="RLQ15" s="450"/>
      <c r="RLY15" s="450"/>
      <c r="RMG15" s="450"/>
      <c r="RMO15" s="450"/>
      <c r="RMW15" s="450"/>
      <c r="RNE15" s="450"/>
      <c r="RNM15" s="450"/>
      <c r="RNU15" s="450"/>
      <c r="ROC15" s="450"/>
      <c r="ROK15" s="450"/>
      <c r="ROS15" s="450"/>
      <c r="RPA15" s="450"/>
      <c r="RPI15" s="450"/>
      <c r="RPQ15" s="450"/>
      <c r="RPY15" s="450"/>
      <c r="RQG15" s="450"/>
      <c r="RQO15" s="450"/>
      <c r="RQW15" s="450"/>
      <c r="RRE15" s="450"/>
      <c r="RRM15" s="450"/>
      <c r="RRU15" s="450"/>
      <c r="RSC15" s="450"/>
      <c r="RSK15" s="450"/>
      <c r="RSS15" s="450"/>
      <c r="RTA15" s="450"/>
      <c r="RTI15" s="450"/>
      <c r="RTQ15" s="450"/>
      <c r="RTY15" s="450"/>
      <c r="RUG15" s="450"/>
      <c r="RUO15" s="450"/>
      <c r="RUW15" s="450"/>
      <c r="RVE15" s="450"/>
      <c r="RVM15" s="450"/>
      <c r="RVU15" s="450"/>
      <c r="RWC15" s="450"/>
      <c r="RWK15" s="450"/>
      <c r="RWS15" s="450"/>
      <c r="RXA15" s="450"/>
      <c r="RXI15" s="450"/>
      <c r="RXQ15" s="450"/>
      <c r="RXY15" s="450"/>
      <c r="RYG15" s="450"/>
      <c r="RYO15" s="450"/>
      <c r="RYW15" s="450"/>
      <c r="RZE15" s="450"/>
      <c r="RZM15" s="450"/>
      <c r="RZU15" s="450"/>
      <c r="SAC15" s="450"/>
      <c r="SAK15" s="450"/>
      <c r="SAS15" s="450"/>
      <c r="SBA15" s="450"/>
      <c r="SBI15" s="450"/>
      <c r="SBQ15" s="450"/>
      <c r="SBY15" s="450"/>
      <c r="SCG15" s="450"/>
      <c r="SCO15" s="450"/>
      <c r="SCW15" s="450"/>
      <c r="SDE15" s="450"/>
      <c r="SDM15" s="450"/>
      <c r="SDU15" s="450"/>
      <c r="SEC15" s="450"/>
      <c r="SEK15" s="450"/>
      <c r="SES15" s="450"/>
      <c r="SFA15" s="450"/>
      <c r="SFI15" s="450"/>
      <c r="SFQ15" s="450"/>
      <c r="SFY15" s="450"/>
      <c r="SGG15" s="450"/>
      <c r="SGO15" s="450"/>
      <c r="SGW15" s="450"/>
      <c r="SHE15" s="450"/>
      <c r="SHM15" s="450"/>
      <c r="SHU15" s="450"/>
      <c r="SIC15" s="450"/>
      <c r="SIK15" s="450"/>
      <c r="SIS15" s="450"/>
      <c r="SJA15" s="450"/>
      <c r="SJI15" s="450"/>
      <c r="SJQ15" s="450"/>
      <c r="SJY15" s="450"/>
      <c r="SKG15" s="450"/>
      <c r="SKO15" s="450"/>
      <c r="SKW15" s="450"/>
      <c r="SLE15" s="450"/>
      <c r="SLM15" s="450"/>
      <c r="SLU15" s="450"/>
      <c r="SMC15" s="450"/>
      <c r="SMK15" s="450"/>
      <c r="SMS15" s="450"/>
      <c r="SNA15" s="450"/>
      <c r="SNI15" s="450"/>
      <c r="SNQ15" s="450"/>
      <c r="SNY15" s="450"/>
      <c r="SOG15" s="450"/>
      <c r="SOO15" s="450"/>
      <c r="SOW15" s="450"/>
      <c r="SPE15" s="450"/>
      <c r="SPM15" s="450"/>
      <c r="SPU15" s="450"/>
      <c r="SQC15" s="450"/>
      <c r="SQK15" s="450"/>
      <c r="SQS15" s="450"/>
      <c r="SRA15" s="450"/>
      <c r="SRI15" s="450"/>
      <c r="SRQ15" s="450"/>
      <c r="SRY15" s="450"/>
      <c r="SSG15" s="450"/>
      <c r="SSO15" s="450"/>
      <c r="SSW15" s="450"/>
      <c r="STE15" s="450"/>
      <c r="STM15" s="450"/>
      <c r="STU15" s="450"/>
      <c r="SUC15" s="450"/>
      <c r="SUK15" s="450"/>
      <c r="SUS15" s="450"/>
      <c r="SVA15" s="450"/>
      <c r="SVI15" s="450"/>
      <c r="SVQ15" s="450"/>
      <c r="SVY15" s="450"/>
      <c r="SWG15" s="450"/>
      <c r="SWO15" s="450"/>
      <c r="SWW15" s="450"/>
      <c r="SXE15" s="450"/>
      <c r="SXM15" s="450"/>
      <c r="SXU15" s="450"/>
      <c r="SYC15" s="450"/>
      <c r="SYK15" s="450"/>
      <c r="SYS15" s="450"/>
      <c r="SZA15" s="450"/>
      <c r="SZI15" s="450"/>
      <c r="SZQ15" s="450"/>
      <c r="SZY15" s="450"/>
      <c r="TAG15" s="450"/>
      <c r="TAO15" s="450"/>
      <c r="TAW15" s="450"/>
      <c r="TBE15" s="450"/>
      <c r="TBM15" s="450"/>
      <c r="TBU15" s="450"/>
      <c r="TCC15" s="450"/>
      <c r="TCK15" s="450"/>
      <c r="TCS15" s="450"/>
      <c r="TDA15" s="450"/>
      <c r="TDI15" s="450"/>
      <c r="TDQ15" s="450"/>
      <c r="TDY15" s="450"/>
      <c r="TEG15" s="450"/>
      <c r="TEO15" s="450"/>
      <c r="TEW15" s="450"/>
      <c r="TFE15" s="450"/>
      <c r="TFM15" s="450"/>
      <c r="TFU15" s="450"/>
      <c r="TGC15" s="450"/>
      <c r="TGK15" s="450"/>
      <c r="TGS15" s="450"/>
      <c r="THA15" s="450"/>
      <c r="THI15" s="450"/>
      <c r="THQ15" s="450"/>
      <c r="THY15" s="450"/>
      <c r="TIG15" s="450"/>
      <c r="TIO15" s="450"/>
      <c r="TIW15" s="450"/>
      <c r="TJE15" s="450"/>
      <c r="TJM15" s="450"/>
      <c r="TJU15" s="450"/>
      <c r="TKC15" s="450"/>
      <c r="TKK15" s="450"/>
      <c r="TKS15" s="450"/>
      <c r="TLA15" s="450"/>
      <c r="TLI15" s="450"/>
      <c r="TLQ15" s="450"/>
      <c r="TLY15" s="450"/>
      <c r="TMG15" s="450"/>
      <c r="TMO15" s="450"/>
      <c r="TMW15" s="450"/>
      <c r="TNE15" s="450"/>
      <c r="TNM15" s="450"/>
      <c r="TNU15" s="450"/>
      <c r="TOC15" s="450"/>
      <c r="TOK15" s="450"/>
      <c r="TOS15" s="450"/>
      <c r="TPA15" s="450"/>
      <c r="TPI15" s="450"/>
      <c r="TPQ15" s="450"/>
      <c r="TPY15" s="450"/>
      <c r="TQG15" s="450"/>
      <c r="TQO15" s="450"/>
      <c r="TQW15" s="450"/>
      <c r="TRE15" s="450"/>
      <c r="TRM15" s="450"/>
      <c r="TRU15" s="450"/>
      <c r="TSC15" s="450"/>
      <c r="TSK15" s="450"/>
      <c r="TSS15" s="450"/>
      <c r="TTA15" s="450"/>
      <c r="TTI15" s="450"/>
      <c r="TTQ15" s="450"/>
      <c r="TTY15" s="450"/>
      <c r="TUG15" s="450"/>
      <c r="TUO15" s="450"/>
      <c r="TUW15" s="450"/>
      <c r="TVE15" s="450"/>
      <c r="TVM15" s="450"/>
      <c r="TVU15" s="450"/>
      <c r="TWC15" s="450"/>
      <c r="TWK15" s="450"/>
      <c r="TWS15" s="450"/>
      <c r="TXA15" s="450"/>
      <c r="TXI15" s="450"/>
      <c r="TXQ15" s="450"/>
      <c r="TXY15" s="450"/>
      <c r="TYG15" s="450"/>
      <c r="TYO15" s="450"/>
      <c r="TYW15" s="450"/>
      <c r="TZE15" s="450"/>
      <c r="TZM15" s="450"/>
      <c r="TZU15" s="450"/>
      <c r="UAC15" s="450"/>
      <c r="UAK15" s="450"/>
      <c r="UAS15" s="450"/>
      <c r="UBA15" s="450"/>
      <c r="UBI15" s="450"/>
      <c r="UBQ15" s="450"/>
      <c r="UBY15" s="450"/>
      <c r="UCG15" s="450"/>
      <c r="UCO15" s="450"/>
      <c r="UCW15" s="450"/>
      <c r="UDE15" s="450"/>
      <c r="UDM15" s="450"/>
      <c r="UDU15" s="450"/>
      <c r="UEC15" s="450"/>
      <c r="UEK15" s="450"/>
      <c r="UES15" s="450"/>
      <c r="UFA15" s="450"/>
      <c r="UFI15" s="450"/>
      <c r="UFQ15" s="450"/>
      <c r="UFY15" s="450"/>
      <c r="UGG15" s="450"/>
      <c r="UGO15" s="450"/>
      <c r="UGW15" s="450"/>
      <c r="UHE15" s="450"/>
      <c r="UHM15" s="450"/>
      <c r="UHU15" s="450"/>
      <c r="UIC15" s="450"/>
      <c r="UIK15" s="450"/>
      <c r="UIS15" s="450"/>
      <c r="UJA15" s="450"/>
      <c r="UJI15" s="450"/>
      <c r="UJQ15" s="450"/>
      <c r="UJY15" s="450"/>
      <c r="UKG15" s="450"/>
      <c r="UKO15" s="450"/>
      <c r="UKW15" s="450"/>
      <c r="ULE15" s="450"/>
      <c r="ULM15" s="450"/>
      <c r="ULU15" s="450"/>
      <c r="UMC15" s="450"/>
      <c r="UMK15" s="450"/>
      <c r="UMS15" s="450"/>
      <c r="UNA15" s="450"/>
      <c r="UNI15" s="450"/>
      <c r="UNQ15" s="450"/>
      <c r="UNY15" s="450"/>
      <c r="UOG15" s="450"/>
      <c r="UOO15" s="450"/>
      <c r="UOW15" s="450"/>
      <c r="UPE15" s="450"/>
      <c r="UPM15" s="450"/>
      <c r="UPU15" s="450"/>
      <c r="UQC15" s="450"/>
      <c r="UQK15" s="450"/>
      <c r="UQS15" s="450"/>
      <c r="URA15" s="450"/>
      <c r="URI15" s="450"/>
      <c r="URQ15" s="450"/>
      <c r="URY15" s="450"/>
      <c r="USG15" s="450"/>
      <c r="USO15" s="450"/>
      <c r="USW15" s="450"/>
      <c r="UTE15" s="450"/>
      <c r="UTM15" s="450"/>
      <c r="UTU15" s="450"/>
      <c r="UUC15" s="450"/>
      <c r="UUK15" s="450"/>
      <c r="UUS15" s="450"/>
      <c r="UVA15" s="450"/>
      <c r="UVI15" s="450"/>
      <c r="UVQ15" s="450"/>
      <c r="UVY15" s="450"/>
      <c r="UWG15" s="450"/>
      <c r="UWO15" s="450"/>
      <c r="UWW15" s="450"/>
      <c r="UXE15" s="450"/>
      <c r="UXM15" s="450"/>
      <c r="UXU15" s="450"/>
      <c r="UYC15" s="450"/>
      <c r="UYK15" s="450"/>
      <c r="UYS15" s="450"/>
      <c r="UZA15" s="450"/>
      <c r="UZI15" s="450"/>
      <c r="UZQ15" s="450"/>
      <c r="UZY15" s="450"/>
      <c r="VAG15" s="450"/>
      <c r="VAO15" s="450"/>
      <c r="VAW15" s="450"/>
      <c r="VBE15" s="450"/>
      <c r="VBM15" s="450"/>
      <c r="VBU15" s="450"/>
      <c r="VCC15" s="450"/>
      <c r="VCK15" s="450"/>
      <c r="VCS15" s="450"/>
      <c r="VDA15" s="450"/>
      <c r="VDI15" s="450"/>
      <c r="VDQ15" s="450"/>
      <c r="VDY15" s="450"/>
      <c r="VEG15" s="450"/>
      <c r="VEO15" s="450"/>
      <c r="VEW15" s="450"/>
      <c r="VFE15" s="450"/>
      <c r="VFM15" s="450"/>
      <c r="VFU15" s="450"/>
      <c r="VGC15" s="450"/>
      <c r="VGK15" s="450"/>
      <c r="VGS15" s="450"/>
      <c r="VHA15" s="450"/>
      <c r="VHI15" s="450"/>
      <c r="VHQ15" s="450"/>
      <c r="VHY15" s="450"/>
      <c r="VIG15" s="450"/>
      <c r="VIO15" s="450"/>
      <c r="VIW15" s="450"/>
      <c r="VJE15" s="450"/>
      <c r="VJM15" s="450"/>
      <c r="VJU15" s="450"/>
      <c r="VKC15" s="450"/>
      <c r="VKK15" s="450"/>
      <c r="VKS15" s="450"/>
      <c r="VLA15" s="450"/>
      <c r="VLI15" s="450"/>
      <c r="VLQ15" s="450"/>
      <c r="VLY15" s="450"/>
      <c r="VMG15" s="450"/>
      <c r="VMO15" s="450"/>
      <c r="VMW15" s="450"/>
      <c r="VNE15" s="450"/>
      <c r="VNM15" s="450"/>
      <c r="VNU15" s="450"/>
      <c r="VOC15" s="450"/>
      <c r="VOK15" s="450"/>
      <c r="VOS15" s="450"/>
      <c r="VPA15" s="450"/>
      <c r="VPI15" s="450"/>
      <c r="VPQ15" s="450"/>
      <c r="VPY15" s="450"/>
      <c r="VQG15" s="450"/>
      <c r="VQO15" s="450"/>
      <c r="VQW15" s="450"/>
      <c r="VRE15" s="450"/>
      <c r="VRM15" s="450"/>
      <c r="VRU15" s="450"/>
      <c r="VSC15" s="450"/>
      <c r="VSK15" s="450"/>
      <c r="VSS15" s="450"/>
      <c r="VTA15" s="450"/>
      <c r="VTI15" s="450"/>
      <c r="VTQ15" s="450"/>
      <c r="VTY15" s="450"/>
      <c r="VUG15" s="450"/>
      <c r="VUO15" s="450"/>
      <c r="VUW15" s="450"/>
      <c r="VVE15" s="450"/>
      <c r="VVM15" s="450"/>
      <c r="VVU15" s="450"/>
      <c r="VWC15" s="450"/>
      <c r="VWK15" s="450"/>
      <c r="VWS15" s="450"/>
      <c r="VXA15" s="450"/>
      <c r="VXI15" s="450"/>
      <c r="VXQ15" s="450"/>
      <c r="VXY15" s="450"/>
      <c r="VYG15" s="450"/>
      <c r="VYO15" s="450"/>
      <c r="VYW15" s="450"/>
      <c r="VZE15" s="450"/>
      <c r="VZM15" s="450"/>
      <c r="VZU15" s="450"/>
      <c r="WAC15" s="450"/>
      <c r="WAK15" s="450"/>
      <c r="WAS15" s="450"/>
      <c r="WBA15" s="450"/>
      <c r="WBI15" s="450"/>
      <c r="WBQ15" s="450"/>
      <c r="WBY15" s="450"/>
      <c r="WCG15" s="450"/>
      <c r="WCO15" s="450"/>
      <c r="WCW15" s="450"/>
      <c r="WDE15" s="450"/>
      <c r="WDM15" s="450"/>
      <c r="WDU15" s="450"/>
      <c r="WEC15" s="450"/>
      <c r="WEK15" s="450"/>
      <c r="WES15" s="450"/>
      <c r="WFA15" s="450"/>
      <c r="WFI15" s="450"/>
      <c r="WFQ15" s="450"/>
      <c r="WFY15" s="450"/>
      <c r="WGG15" s="450"/>
      <c r="WGO15" s="450"/>
      <c r="WGW15" s="450"/>
      <c r="WHE15" s="450"/>
      <c r="WHM15" s="450"/>
      <c r="WHU15" s="450"/>
      <c r="WIC15" s="450"/>
      <c r="WIK15" s="450"/>
      <c r="WIS15" s="450"/>
      <c r="WJA15" s="450"/>
      <c r="WJI15" s="450"/>
      <c r="WJQ15" s="450"/>
      <c r="WJY15" s="450"/>
      <c r="WKG15" s="450"/>
      <c r="WKO15" s="450"/>
      <c r="WKW15" s="450"/>
      <c r="WLE15" s="450"/>
      <c r="WLM15" s="450"/>
      <c r="WLU15" s="450"/>
      <c r="WMC15" s="450"/>
      <c r="WMK15" s="450"/>
      <c r="WMS15" s="450"/>
      <c r="WNA15" s="450"/>
      <c r="WNI15" s="450"/>
      <c r="WNQ15" s="450"/>
      <c r="WNY15" s="450"/>
      <c r="WOG15" s="450"/>
      <c r="WOO15" s="450"/>
      <c r="WOW15" s="450"/>
      <c r="WPE15" s="450"/>
      <c r="WPM15" s="450"/>
      <c r="WPU15" s="450"/>
      <c r="WQC15" s="450"/>
      <c r="WQK15" s="450"/>
      <c r="WQS15" s="450"/>
      <c r="WRA15" s="450"/>
      <c r="WRI15" s="450"/>
      <c r="WRQ15" s="450"/>
      <c r="WRY15" s="450"/>
      <c r="WSG15" s="450"/>
      <c r="WSO15" s="450"/>
      <c r="WSW15" s="450"/>
      <c r="WTE15" s="450"/>
      <c r="WTM15" s="450"/>
      <c r="WTU15" s="450"/>
      <c r="WUC15" s="450"/>
      <c r="WUK15" s="450"/>
      <c r="WUS15" s="450"/>
      <c r="WVA15" s="450"/>
      <c r="WVI15" s="450"/>
      <c r="WVQ15" s="450"/>
      <c r="WVY15" s="450"/>
      <c r="WWG15" s="450"/>
      <c r="WWO15" s="450"/>
      <c r="WWW15" s="450"/>
      <c r="WXE15" s="450"/>
      <c r="WXM15" s="450"/>
      <c r="WXU15" s="450"/>
      <c r="WYC15" s="450"/>
      <c r="WYK15" s="450"/>
      <c r="WYS15" s="450"/>
      <c r="WZA15" s="450"/>
      <c r="WZI15" s="450"/>
      <c r="WZQ15" s="450"/>
      <c r="WZY15" s="450"/>
      <c r="XAG15" s="450"/>
      <c r="XAO15" s="450"/>
      <c r="XAW15" s="450"/>
      <c r="XBE15" s="450"/>
      <c r="XBM15" s="450"/>
      <c r="XBU15" s="450"/>
      <c r="XCC15" s="450"/>
      <c r="XCK15" s="450"/>
      <c r="XCS15" s="450"/>
      <c r="XDA15" s="450"/>
      <c r="XDI15" s="450"/>
      <c r="XDQ15" s="450"/>
      <c r="XDY15" s="450"/>
      <c r="XEG15" s="450"/>
      <c r="XEO15" s="450"/>
      <c r="XEW15" s="450"/>
    </row>
    <row r="16" spans="1:1017 1025:2041 2049:3065 3073:4089 4097:5113 5121:6137 6145:7161 7169:8185 8193:9209 9217:10233 10241:11257 11265:12281 12289:13305 13313:14329 14337:15353 15361:16377" ht="225">
      <c r="A16" s="276" t="s">
        <v>458</v>
      </c>
      <c r="B16" s="462"/>
      <c r="C16" s="420"/>
      <c r="D16" s="277" t="s">
        <v>686</v>
      </c>
      <c r="E16" s="277" t="s">
        <v>751</v>
      </c>
      <c r="F16" s="147">
        <f t="shared" si="0"/>
        <v>32860402.525600001</v>
      </c>
      <c r="G16" s="153">
        <v>7565246</v>
      </c>
      <c r="H16" s="178" t="s">
        <v>334</v>
      </c>
      <c r="I16" s="270" t="s">
        <v>761</v>
      </c>
      <c r="J16" s="282" t="s">
        <v>65</v>
      </c>
      <c r="K16" s="182" t="s">
        <v>792</v>
      </c>
      <c r="L16" s="162"/>
      <c r="O16" s="218"/>
      <c r="Q16" s="450"/>
      <c r="Y16" s="450"/>
      <c r="AG16" s="450"/>
      <c r="AO16" s="450"/>
      <c r="AW16" s="450"/>
      <c r="BE16" s="450"/>
      <c r="BM16" s="450"/>
      <c r="BU16" s="450"/>
      <c r="CC16" s="450"/>
      <c r="CK16" s="450"/>
      <c r="CS16" s="450"/>
      <c r="DA16" s="450"/>
      <c r="DI16" s="450"/>
      <c r="DQ16" s="450"/>
      <c r="DY16" s="450"/>
      <c r="EG16" s="450"/>
      <c r="EO16" s="450"/>
      <c r="EW16" s="450"/>
      <c r="FE16" s="450"/>
      <c r="FM16" s="450"/>
      <c r="FU16" s="450"/>
      <c r="GC16" s="450"/>
      <c r="GK16" s="450"/>
      <c r="GS16" s="450"/>
      <c r="HA16" s="450"/>
      <c r="HI16" s="450"/>
      <c r="HQ16" s="450"/>
      <c r="HY16" s="450"/>
      <c r="IG16" s="450"/>
      <c r="IO16" s="450"/>
      <c r="IW16" s="450"/>
      <c r="JE16" s="450"/>
      <c r="JM16" s="450"/>
      <c r="JU16" s="450"/>
      <c r="KC16" s="450"/>
      <c r="KK16" s="450"/>
      <c r="KS16" s="450"/>
      <c r="LA16" s="450"/>
      <c r="LI16" s="450"/>
      <c r="LQ16" s="450"/>
      <c r="LY16" s="450"/>
      <c r="MG16" s="450"/>
      <c r="MO16" s="450"/>
      <c r="MW16" s="450"/>
      <c r="NE16" s="450"/>
      <c r="NM16" s="450"/>
      <c r="NU16" s="450"/>
      <c r="OC16" s="450"/>
      <c r="OK16" s="450"/>
      <c r="OS16" s="450"/>
      <c r="PA16" s="450"/>
      <c r="PI16" s="450"/>
      <c r="PQ16" s="450"/>
      <c r="PY16" s="450"/>
      <c r="QG16" s="450"/>
      <c r="QO16" s="450"/>
      <c r="QW16" s="450"/>
      <c r="RE16" s="450"/>
      <c r="RM16" s="450"/>
      <c r="RU16" s="450"/>
      <c r="SC16" s="450"/>
      <c r="SK16" s="450"/>
      <c r="SS16" s="450"/>
      <c r="TA16" s="450"/>
      <c r="TI16" s="450"/>
      <c r="TQ16" s="450"/>
      <c r="TY16" s="450"/>
      <c r="UG16" s="450"/>
      <c r="UO16" s="450"/>
      <c r="UW16" s="450"/>
      <c r="VE16" s="450"/>
      <c r="VM16" s="450"/>
      <c r="VU16" s="450"/>
      <c r="WC16" s="450"/>
      <c r="WK16" s="450"/>
      <c r="WS16" s="450"/>
      <c r="XA16" s="450"/>
      <c r="XI16" s="450"/>
      <c r="XQ16" s="450"/>
      <c r="XY16" s="450"/>
      <c r="YG16" s="450"/>
      <c r="YO16" s="450"/>
      <c r="YW16" s="450"/>
      <c r="ZE16" s="450"/>
      <c r="ZM16" s="450"/>
      <c r="ZU16" s="450"/>
      <c r="AAC16" s="450"/>
      <c r="AAK16" s="450"/>
      <c r="AAS16" s="450"/>
      <c r="ABA16" s="450"/>
      <c r="ABI16" s="450"/>
      <c r="ABQ16" s="450"/>
      <c r="ABY16" s="450"/>
      <c r="ACG16" s="450"/>
      <c r="ACO16" s="450"/>
      <c r="ACW16" s="450"/>
      <c r="ADE16" s="450"/>
      <c r="ADM16" s="450"/>
      <c r="ADU16" s="450"/>
      <c r="AEC16" s="450"/>
      <c r="AEK16" s="450"/>
      <c r="AES16" s="450"/>
      <c r="AFA16" s="450"/>
      <c r="AFI16" s="450"/>
      <c r="AFQ16" s="450"/>
      <c r="AFY16" s="450"/>
      <c r="AGG16" s="450"/>
      <c r="AGO16" s="450"/>
      <c r="AGW16" s="450"/>
      <c r="AHE16" s="450"/>
      <c r="AHM16" s="450"/>
      <c r="AHU16" s="450"/>
      <c r="AIC16" s="450"/>
      <c r="AIK16" s="450"/>
      <c r="AIS16" s="450"/>
      <c r="AJA16" s="450"/>
      <c r="AJI16" s="450"/>
      <c r="AJQ16" s="450"/>
      <c r="AJY16" s="450"/>
      <c r="AKG16" s="450"/>
      <c r="AKO16" s="450"/>
      <c r="AKW16" s="450"/>
      <c r="ALE16" s="450"/>
      <c r="ALM16" s="450"/>
      <c r="ALU16" s="450"/>
      <c r="AMC16" s="450"/>
      <c r="AMK16" s="450"/>
      <c r="AMS16" s="450"/>
      <c r="ANA16" s="450"/>
      <c r="ANI16" s="450"/>
      <c r="ANQ16" s="450"/>
      <c r="ANY16" s="450"/>
      <c r="AOG16" s="450"/>
      <c r="AOO16" s="450"/>
      <c r="AOW16" s="450"/>
      <c r="APE16" s="450"/>
      <c r="APM16" s="450"/>
      <c r="APU16" s="450"/>
      <c r="AQC16" s="450"/>
      <c r="AQK16" s="450"/>
      <c r="AQS16" s="450"/>
      <c r="ARA16" s="450"/>
      <c r="ARI16" s="450"/>
      <c r="ARQ16" s="450"/>
      <c r="ARY16" s="450"/>
      <c r="ASG16" s="450"/>
      <c r="ASO16" s="450"/>
      <c r="ASW16" s="450"/>
      <c r="ATE16" s="450"/>
      <c r="ATM16" s="450"/>
      <c r="ATU16" s="450"/>
      <c r="AUC16" s="450"/>
      <c r="AUK16" s="450"/>
      <c r="AUS16" s="450"/>
      <c r="AVA16" s="450"/>
      <c r="AVI16" s="450"/>
      <c r="AVQ16" s="450"/>
      <c r="AVY16" s="450"/>
      <c r="AWG16" s="450"/>
      <c r="AWO16" s="450"/>
      <c r="AWW16" s="450"/>
      <c r="AXE16" s="450"/>
      <c r="AXM16" s="450"/>
      <c r="AXU16" s="450"/>
      <c r="AYC16" s="450"/>
      <c r="AYK16" s="450"/>
      <c r="AYS16" s="450"/>
      <c r="AZA16" s="450"/>
      <c r="AZI16" s="450"/>
      <c r="AZQ16" s="450"/>
      <c r="AZY16" s="450"/>
      <c r="BAG16" s="450"/>
      <c r="BAO16" s="450"/>
      <c r="BAW16" s="450"/>
      <c r="BBE16" s="450"/>
      <c r="BBM16" s="450"/>
      <c r="BBU16" s="450"/>
      <c r="BCC16" s="450"/>
      <c r="BCK16" s="450"/>
      <c r="BCS16" s="450"/>
      <c r="BDA16" s="450"/>
      <c r="BDI16" s="450"/>
      <c r="BDQ16" s="450"/>
      <c r="BDY16" s="450"/>
      <c r="BEG16" s="450"/>
      <c r="BEO16" s="450"/>
      <c r="BEW16" s="450"/>
      <c r="BFE16" s="450"/>
      <c r="BFM16" s="450"/>
      <c r="BFU16" s="450"/>
      <c r="BGC16" s="450"/>
      <c r="BGK16" s="450"/>
      <c r="BGS16" s="450"/>
      <c r="BHA16" s="450"/>
      <c r="BHI16" s="450"/>
      <c r="BHQ16" s="450"/>
      <c r="BHY16" s="450"/>
      <c r="BIG16" s="450"/>
      <c r="BIO16" s="450"/>
      <c r="BIW16" s="450"/>
      <c r="BJE16" s="450"/>
      <c r="BJM16" s="450"/>
      <c r="BJU16" s="450"/>
      <c r="BKC16" s="450"/>
      <c r="BKK16" s="450"/>
      <c r="BKS16" s="450"/>
      <c r="BLA16" s="450"/>
      <c r="BLI16" s="450"/>
      <c r="BLQ16" s="450"/>
      <c r="BLY16" s="450"/>
      <c r="BMG16" s="450"/>
      <c r="BMO16" s="450"/>
      <c r="BMW16" s="450"/>
      <c r="BNE16" s="450"/>
      <c r="BNM16" s="450"/>
      <c r="BNU16" s="450"/>
      <c r="BOC16" s="450"/>
      <c r="BOK16" s="450"/>
      <c r="BOS16" s="450"/>
      <c r="BPA16" s="450"/>
      <c r="BPI16" s="450"/>
      <c r="BPQ16" s="450"/>
      <c r="BPY16" s="450"/>
      <c r="BQG16" s="450"/>
      <c r="BQO16" s="450"/>
      <c r="BQW16" s="450"/>
      <c r="BRE16" s="450"/>
      <c r="BRM16" s="450"/>
      <c r="BRU16" s="450"/>
      <c r="BSC16" s="450"/>
      <c r="BSK16" s="450"/>
      <c r="BSS16" s="450"/>
      <c r="BTA16" s="450"/>
      <c r="BTI16" s="450"/>
      <c r="BTQ16" s="450"/>
      <c r="BTY16" s="450"/>
      <c r="BUG16" s="450"/>
      <c r="BUO16" s="450"/>
      <c r="BUW16" s="450"/>
      <c r="BVE16" s="450"/>
      <c r="BVM16" s="450"/>
      <c r="BVU16" s="450"/>
      <c r="BWC16" s="450"/>
      <c r="BWK16" s="450"/>
      <c r="BWS16" s="450"/>
      <c r="BXA16" s="450"/>
      <c r="BXI16" s="450"/>
      <c r="BXQ16" s="450"/>
      <c r="BXY16" s="450"/>
      <c r="BYG16" s="450"/>
      <c r="BYO16" s="450"/>
      <c r="BYW16" s="450"/>
      <c r="BZE16" s="450"/>
      <c r="BZM16" s="450"/>
      <c r="BZU16" s="450"/>
      <c r="CAC16" s="450"/>
      <c r="CAK16" s="450"/>
      <c r="CAS16" s="450"/>
      <c r="CBA16" s="450"/>
      <c r="CBI16" s="450"/>
      <c r="CBQ16" s="450"/>
      <c r="CBY16" s="450"/>
      <c r="CCG16" s="450"/>
      <c r="CCO16" s="450"/>
      <c r="CCW16" s="450"/>
      <c r="CDE16" s="450"/>
      <c r="CDM16" s="450"/>
      <c r="CDU16" s="450"/>
      <c r="CEC16" s="450"/>
      <c r="CEK16" s="450"/>
      <c r="CES16" s="450"/>
      <c r="CFA16" s="450"/>
      <c r="CFI16" s="450"/>
      <c r="CFQ16" s="450"/>
      <c r="CFY16" s="450"/>
      <c r="CGG16" s="450"/>
      <c r="CGO16" s="450"/>
      <c r="CGW16" s="450"/>
      <c r="CHE16" s="450"/>
      <c r="CHM16" s="450"/>
      <c r="CHU16" s="450"/>
      <c r="CIC16" s="450"/>
      <c r="CIK16" s="450"/>
      <c r="CIS16" s="450"/>
      <c r="CJA16" s="450"/>
      <c r="CJI16" s="450"/>
      <c r="CJQ16" s="450"/>
      <c r="CJY16" s="450"/>
      <c r="CKG16" s="450"/>
      <c r="CKO16" s="450"/>
      <c r="CKW16" s="450"/>
      <c r="CLE16" s="450"/>
      <c r="CLM16" s="450"/>
      <c r="CLU16" s="450"/>
      <c r="CMC16" s="450"/>
      <c r="CMK16" s="450"/>
      <c r="CMS16" s="450"/>
      <c r="CNA16" s="450"/>
      <c r="CNI16" s="450"/>
      <c r="CNQ16" s="450"/>
      <c r="CNY16" s="450"/>
      <c r="COG16" s="450"/>
      <c r="COO16" s="450"/>
      <c r="COW16" s="450"/>
      <c r="CPE16" s="450"/>
      <c r="CPM16" s="450"/>
      <c r="CPU16" s="450"/>
      <c r="CQC16" s="450"/>
      <c r="CQK16" s="450"/>
      <c r="CQS16" s="450"/>
      <c r="CRA16" s="450"/>
      <c r="CRI16" s="450"/>
      <c r="CRQ16" s="450"/>
      <c r="CRY16" s="450"/>
      <c r="CSG16" s="450"/>
      <c r="CSO16" s="450"/>
      <c r="CSW16" s="450"/>
      <c r="CTE16" s="450"/>
      <c r="CTM16" s="450"/>
      <c r="CTU16" s="450"/>
      <c r="CUC16" s="450"/>
      <c r="CUK16" s="450"/>
      <c r="CUS16" s="450"/>
      <c r="CVA16" s="450"/>
      <c r="CVI16" s="450"/>
      <c r="CVQ16" s="450"/>
      <c r="CVY16" s="450"/>
      <c r="CWG16" s="450"/>
      <c r="CWO16" s="450"/>
      <c r="CWW16" s="450"/>
      <c r="CXE16" s="450"/>
      <c r="CXM16" s="450"/>
      <c r="CXU16" s="450"/>
      <c r="CYC16" s="450"/>
      <c r="CYK16" s="450"/>
      <c r="CYS16" s="450"/>
      <c r="CZA16" s="450"/>
      <c r="CZI16" s="450"/>
      <c r="CZQ16" s="450"/>
      <c r="CZY16" s="450"/>
      <c r="DAG16" s="450"/>
      <c r="DAO16" s="450"/>
      <c r="DAW16" s="450"/>
      <c r="DBE16" s="450"/>
      <c r="DBM16" s="450"/>
      <c r="DBU16" s="450"/>
      <c r="DCC16" s="450"/>
      <c r="DCK16" s="450"/>
      <c r="DCS16" s="450"/>
      <c r="DDA16" s="450"/>
      <c r="DDI16" s="450"/>
      <c r="DDQ16" s="450"/>
      <c r="DDY16" s="450"/>
      <c r="DEG16" s="450"/>
      <c r="DEO16" s="450"/>
      <c r="DEW16" s="450"/>
      <c r="DFE16" s="450"/>
      <c r="DFM16" s="450"/>
      <c r="DFU16" s="450"/>
      <c r="DGC16" s="450"/>
      <c r="DGK16" s="450"/>
      <c r="DGS16" s="450"/>
      <c r="DHA16" s="450"/>
      <c r="DHI16" s="450"/>
      <c r="DHQ16" s="450"/>
      <c r="DHY16" s="450"/>
      <c r="DIG16" s="450"/>
      <c r="DIO16" s="450"/>
      <c r="DIW16" s="450"/>
      <c r="DJE16" s="450"/>
      <c r="DJM16" s="450"/>
      <c r="DJU16" s="450"/>
      <c r="DKC16" s="450"/>
      <c r="DKK16" s="450"/>
      <c r="DKS16" s="450"/>
      <c r="DLA16" s="450"/>
      <c r="DLI16" s="450"/>
      <c r="DLQ16" s="450"/>
      <c r="DLY16" s="450"/>
      <c r="DMG16" s="450"/>
      <c r="DMO16" s="450"/>
      <c r="DMW16" s="450"/>
      <c r="DNE16" s="450"/>
      <c r="DNM16" s="450"/>
      <c r="DNU16" s="450"/>
      <c r="DOC16" s="450"/>
      <c r="DOK16" s="450"/>
      <c r="DOS16" s="450"/>
      <c r="DPA16" s="450"/>
      <c r="DPI16" s="450"/>
      <c r="DPQ16" s="450"/>
      <c r="DPY16" s="450"/>
      <c r="DQG16" s="450"/>
      <c r="DQO16" s="450"/>
      <c r="DQW16" s="450"/>
      <c r="DRE16" s="450"/>
      <c r="DRM16" s="450"/>
      <c r="DRU16" s="450"/>
      <c r="DSC16" s="450"/>
      <c r="DSK16" s="450"/>
      <c r="DSS16" s="450"/>
      <c r="DTA16" s="450"/>
      <c r="DTI16" s="450"/>
      <c r="DTQ16" s="450"/>
      <c r="DTY16" s="450"/>
      <c r="DUG16" s="450"/>
      <c r="DUO16" s="450"/>
      <c r="DUW16" s="450"/>
      <c r="DVE16" s="450"/>
      <c r="DVM16" s="450"/>
      <c r="DVU16" s="450"/>
      <c r="DWC16" s="450"/>
      <c r="DWK16" s="450"/>
      <c r="DWS16" s="450"/>
      <c r="DXA16" s="450"/>
      <c r="DXI16" s="450"/>
      <c r="DXQ16" s="450"/>
      <c r="DXY16" s="450"/>
      <c r="DYG16" s="450"/>
      <c r="DYO16" s="450"/>
      <c r="DYW16" s="450"/>
      <c r="DZE16" s="450"/>
      <c r="DZM16" s="450"/>
      <c r="DZU16" s="450"/>
      <c r="EAC16" s="450"/>
      <c r="EAK16" s="450"/>
      <c r="EAS16" s="450"/>
      <c r="EBA16" s="450"/>
      <c r="EBI16" s="450"/>
      <c r="EBQ16" s="450"/>
      <c r="EBY16" s="450"/>
      <c r="ECG16" s="450"/>
      <c r="ECO16" s="450"/>
      <c r="ECW16" s="450"/>
      <c r="EDE16" s="450"/>
      <c r="EDM16" s="450"/>
      <c r="EDU16" s="450"/>
      <c r="EEC16" s="450"/>
      <c r="EEK16" s="450"/>
      <c r="EES16" s="450"/>
      <c r="EFA16" s="450"/>
      <c r="EFI16" s="450"/>
      <c r="EFQ16" s="450"/>
      <c r="EFY16" s="450"/>
      <c r="EGG16" s="450"/>
      <c r="EGO16" s="450"/>
      <c r="EGW16" s="450"/>
      <c r="EHE16" s="450"/>
      <c r="EHM16" s="450"/>
      <c r="EHU16" s="450"/>
      <c r="EIC16" s="450"/>
      <c r="EIK16" s="450"/>
      <c r="EIS16" s="450"/>
      <c r="EJA16" s="450"/>
      <c r="EJI16" s="450"/>
      <c r="EJQ16" s="450"/>
      <c r="EJY16" s="450"/>
      <c r="EKG16" s="450"/>
      <c r="EKO16" s="450"/>
      <c r="EKW16" s="450"/>
      <c r="ELE16" s="450"/>
      <c r="ELM16" s="450"/>
      <c r="ELU16" s="450"/>
      <c r="EMC16" s="450"/>
      <c r="EMK16" s="450"/>
      <c r="EMS16" s="450"/>
      <c r="ENA16" s="450"/>
      <c r="ENI16" s="450"/>
      <c r="ENQ16" s="450"/>
      <c r="ENY16" s="450"/>
      <c r="EOG16" s="450"/>
      <c r="EOO16" s="450"/>
      <c r="EOW16" s="450"/>
      <c r="EPE16" s="450"/>
      <c r="EPM16" s="450"/>
      <c r="EPU16" s="450"/>
      <c r="EQC16" s="450"/>
      <c r="EQK16" s="450"/>
      <c r="EQS16" s="450"/>
      <c r="ERA16" s="450"/>
      <c r="ERI16" s="450"/>
      <c r="ERQ16" s="450"/>
      <c r="ERY16" s="450"/>
      <c r="ESG16" s="450"/>
      <c r="ESO16" s="450"/>
      <c r="ESW16" s="450"/>
      <c r="ETE16" s="450"/>
      <c r="ETM16" s="450"/>
      <c r="ETU16" s="450"/>
      <c r="EUC16" s="450"/>
      <c r="EUK16" s="450"/>
      <c r="EUS16" s="450"/>
      <c r="EVA16" s="450"/>
      <c r="EVI16" s="450"/>
      <c r="EVQ16" s="450"/>
      <c r="EVY16" s="450"/>
      <c r="EWG16" s="450"/>
      <c r="EWO16" s="450"/>
      <c r="EWW16" s="450"/>
      <c r="EXE16" s="450"/>
      <c r="EXM16" s="450"/>
      <c r="EXU16" s="450"/>
      <c r="EYC16" s="450"/>
      <c r="EYK16" s="450"/>
      <c r="EYS16" s="450"/>
      <c r="EZA16" s="450"/>
      <c r="EZI16" s="450"/>
      <c r="EZQ16" s="450"/>
      <c r="EZY16" s="450"/>
      <c r="FAG16" s="450"/>
      <c r="FAO16" s="450"/>
      <c r="FAW16" s="450"/>
      <c r="FBE16" s="450"/>
      <c r="FBM16" s="450"/>
      <c r="FBU16" s="450"/>
      <c r="FCC16" s="450"/>
      <c r="FCK16" s="450"/>
      <c r="FCS16" s="450"/>
      <c r="FDA16" s="450"/>
      <c r="FDI16" s="450"/>
      <c r="FDQ16" s="450"/>
      <c r="FDY16" s="450"/>
      <c r="FEG16" s="450"/>
      <c r="FEO16" s="450"/>
      <c r="FEW16" s="450"/>
      <c r="FFE16" s="450"/>
      <c r="FFM16" s="450"/>
      <c r="FFU16" s="450"/>
      <c r="FGC16" s="450"/>
      <c r="FGK16" s="450"/>
      <c r="FGS16" s="450"/>
      <c r="FHA16" s="450"/>
      <c r="FHI16" s="450"/>
      <c r="FHQ16" s="450"/>
      <c r="FHY16" s="450"/>
      <c r="FIG16" s="450"/>
      <c r="FIO16" s="450"/>
      <c r="FIW16" s="450"/>
      <c r="FJE16" s="450"/>
      <c r="FJM16" s="450"/>
      <c r="FJU16" s="450"/>
      <c r="FKC16" s="450"/>
      <c r="FKK16" s="450"/>
      <c r="FKS16" s="450"/>
      <c r="FLA16" s="450"/>
      <c r="FLI16" s="450"/>
      <c r="FLQ16" s="450"/>
      <c r="FLY16" s="450"/>
      <c r="FMG16" s="450"/>
      <c r="FMO16" s="450"/>
      <c r="FMW16" s="450"/>
      <c r="FNE16" s="450"/>
      <c r="FNM16" s="450"/>
      <c r="FNU16" s="450"/>
      <c r="FOC16" s="450"/>
      <c r="FOK16" s="450"/>
      <c r="FOS16" s="450"/>
      <c r="FPA16" s="450"/>
      <c r="FPI16" s="450"/>
      <c r="FPQ16" s="450"/>
      <c r="FPY16" s="450"/>
      <c r="FQG16" s="450"/>
      <c r="FQO16" s="450"/>
      <c r="FQW16" s="450"/>
      <c r="FRE16" s="450"/>
      <c r="FRM16" s="450"/>
      <c r="FRU16" s="450"/>
      <c r="FSC16" s="450"/>
      <c r="FSK16" s="450"/>
      <c r="FSS16" s="450"/>
      <c r="FTA16" s="450"/>
      <c r="FTI16" s="450"/>
      <c r="FTQ16" s="450"/>
      <c r="FTY16" s="450"/>
      <c r="FUG16" s="450"/>
      <c r="FUO16" s="450"/>
      <c r="FUW16" s="450"/>
      <c r="FVE16" s="450"/>
      <c r="FVM16" s="450"/>
      <c r="FVU16" s="450"/>
      <c r="FWC16" s="450"/>
      <c r="FWK16" s="450"/>
      <c r="FWS16" s="450"/>
      <c r="FXA16" s="450"/>
      <c r="FXI16" s="450"/>
      <c r="FXQ16" s="450"/>
      <c r="FXY16" s="450"/>
      <c r="FYG16" s="450"/>
      <c r="FYO16" s="450"/>
      <c r="FYW16" s="450"/>
      <c r="FZE16" s="450"/>
      <c r="FZM16" s="450"/>
      <c r="FZU16" s="450"/>
      <c r="GAC16" s="450"/>
      <c r="GAK16" s="450"/>
      <c r="GAS16" s="450"/>
      <c r="GBA16" s="450"/>
      <c r="GBI16" s="450"/>
      <c r="GBQ16" s="450"/>
      <c r="GBY16" s="450"/>
      <c r="GCG16" s="450"/>
      <c r="GCO16" s="450"/>
      <c r="GCW16" s="450"/>
      <c r="GDE16" s="450"/>
      <c r="GDM16" s="450"/>
      <c r="GDU16" s="450"/>
      <c r="GEC16" s="450"/>
      <c r="GEK16" s="450"/>
      <c r="GES16" s="450"/>
      <c r="GFA16" s="450"/>
      <c r="GFI16" s="450"/>
      <c r="GFQ16" s="450"/>
      <c r="GFY16" s="450"/>
      <c r="GGG16" s="450"/>
      <c r="GGO16" s="450"/>
      <c r="GGW16" s="450"/>
      <c r="GHE16" s="450"/>
      <c r="GHM16" s="450"/>
      <c r="GHU16" s="450"/>
      <c r="GIC16" s="450"/>
      <c r="GIK16" s="450"/>
      <c r="GIS16" s="450"/>
      <c r="GJA16" s="450"/>
      <c r="GJI16" s="450"/>
      <c r="GJQ16" s="450"/>
      <c r="GJY16" s="450"/>
      <c r="GKG16" s="450"/>
      <c r="GKO16" s="450"/>
      <c r="GKW16" s="450"/>
      <c r="GLE16" s="450"/>
      <c r="GLM16" s="450"/>
      <c r="GLU16" s="450"/>
      <c r="GMC16" s="450"/>
      <c r="GMK16" s="450"/>
      <c r="GMS16" s="450"/>
      <c r="GNA16" s="450"/>
      <c r="GNI16" s="450"/>
      <c r="GNQ16" s="450"/>
      <c r="GNY16" s="450"/>
      <c r="GOG16" s="450"/>
      <c r="GOO16" s="450"/>
      <c r="GOW16" s="450"/>
      <c r="GPE16" s="450"/>
      <c r="GPM16" s="450"/>
      <c r="GPU16" s="450"/>
      <c r="GQC16" s="450"/>
      <c r="GQK16" s="450"/>
      <c r="GQS16" s="450"/>
      <c r="GRA16" s="450"/>
      <c r="GRI16" s="450"/>
      <c r="GRQ16" s="450"/>
      <c r="GRY16" s="450"/>
      <c r="GSG16" s="450"/>
      <c r="GSO16" s="450"/>
      <c r="GSW16" s="450"/>
      <c r="GTE16" s="450"/>
      <c r="GTM16" s="450"/>
      <c r="GTU16" s="450"/>
      <c r="GUC16" s="450"/>
      <c r="GUK16" s="450"/>
      <c r="GUS16" s="450"/>
      <c r="GVA16" s="450"/>
      <c r="GVI16" s="450"/>
      <c r="GVQ16" s="450"/>
      <c r="GVY16" s="450"/>
      <c r="GWG16" s="450"/>
      <c r="GWO16" s="450"/>
      <c r="GWW16" s="450"/>
      <c r="GXE16" s="450"/>
      <c r="GXM16" s="450"/>
      <c r="GXU16" s="450"/>
      <c r="GYC16" s="450"/>
      <c r="GYK16" s="450"/>
      <c r="GYS16" s="450"/>
      <c r="GZA16" s="450"/>
      <c r="GZI16" s="450"/>
      <c r="GZQ16" s="450"/>
      <c r="GZY16" s="450"/>
      <c r="HAG16" s="450"/>
      <c r="HAO16" s="450"/>
      <c r="HAW16" s="450"/>
      <c r="HBE16" s="450"/>
      <c r="HBM16" s="450"/>
      <c r="HBU16" s="450"/>
      <c r="HCC16" s="450"/>
      <c r="HCK16" s="450"/>
      <c r="HCS16" s="450"/>
      <c r="HDA16" s="450"/>
      <c r="HDI16" s="450"/>
      <c r="HDQ16" s="450"/>
      <c r="HDY16" s="450"/>
      <c r="HEG16" s="450"/>
      <c r="HEO16" s="450"/>
      <c r="HEW16" s="450"/>
      <c r="HFE16" s="450"/>
      <c r="HFM16" s="450"/>
      <c r="HFU16" s="450"/>
      <c r="HGC16" s="450"/>
      <c r="HGK16" s="450"/>
      <c r="HGS16" s="450"/>
      <c r="HHA16" s="450"/>
      <c r="HHI16" s="450"/>
      <c r="HHQ16" s="450"/>
      <c r="HHY16" s="450"/>
      <c r="HIG16" s="450"/>
      <c r="HIO16" s="450"/>
      <c r="HIW16" s="450"/>
      <c r="HJE16" s="450"/>
      <c r="HJM16" s="450"/>
      <c r="HJU16" s="450"/>
      <c r="HKC16" s="450"/>
      <c r="HKK16" s="450"/>
      <c r="HKS16" s="450"/>
      <c r="HLA16" s="450"/>
      <c r="HLI16" s="450"/>
      <c r="HLQ16" s="450"/>
      <c r="HLY16" s="450"/>
      <c r="HMG16" s="450"/>
      <c r="HMO16" s="450"/>
      <c r="HMW16" s="450"/>
      <c r="HNE16" s="450"/>
      <c r="HNM16" s="450"/>
      <c r="HNU16" s="450"/>
      <c r="HOC16" s="450"/>
      <c r="HOK16" s="450"/>
      <c r="HOS16" s="450"/>
      <c r="HPA16" s="450"/>
      <c r="HPI16" s="450"/>
      <c r="HPQ16" s="450"/>
      <c r="HPY16" s="450"/>
      <c r="HQG16" s="450"/>
      <c r="HQO16" s="450"/>
      <c r="HQW16" s="450"/>
      <c r="HRE16" s="450"/>
      <c r="HRM16" s="450"/>
      <c r="HRU16" s="450"/>
      <c r="HSC16" s="450"/>
      <c r="HSK16" s="450"/>
      <c r="HSS16" s="450"/>
      <c r="HTA16" s="450"/>
      <c r="HTI16" s="450"/>
      <c r="HTQ16" s="450"/>
      <c r="HTY16" s="450"/>
      <c r="HUG16" s="450"/>
      <c r="HUO16" s="450"/>
      <c r="HUW16" s="450"/>
      <c r="HVE16" s="450"/>
      <c r="HVM16" s="450"/>
      <c r="HVU16" s="450"/>
      <c r="HWC16" s="450"/>
      <c r="HWK16" s="450"/>
      <c r="HWS16" s="450"/>
      <c r="HXA16" s="450"/>
      <c r="HXI16" s="450"/>
      <c r="HXQ16" s="450"/>
      <c r="HXY16" s="450"/>
      <c r="HYG16" s="450"/>
      <c r="HYO16" s="450"/>
      <c r="HYW16" s="450"/>
      <c r="HZE16" s="450"/>
      <c r="HZM16" s="450"/>
      <c r="HZU16" s="450"/>
      <c r="IAC16" s="450"/>
      <c r="IAK16" s="450"/>
      <c r="IAS16" s="450"/>
      <c r="IBA16" s="450"/>
      <c r="IBI16" s="450"/>
      <c r="IBQ16" s="450"/>
      <c r="IBY16" s="450"/>
      <c r="ICG16" s="450"/>
      <c r="ICO16" s="450"/>
      <c r="ICW16" s="450"/>
      <c r="IDE16" s="450"/>
      <c r="IDM16" s="450"/>
      <c r="IDU16" s="450"/>
      <c r="IEC16" s="450"/>
      <c r="IEK16" s="450"/>
      <c r="IES16" s="450"/>
      <c r="IFA16" s="450"/>
      <c r="IFI16" s="450"/>
      <c r="IFQ16" s="450"/>
      <c r="IFY16" s="450"/>
      <c r="IGG16" s="450"/>
      <c r="IGO16" s="450"/>
      <c r="IGW16" s="450"/>
      <c r="IHE16" s="450"/>
      <c r="IHM16" s="450"/>
      <c r="IHU16" s="450"/>
      <c r="IIC16" s="450"/>
      <c r="IIK16" s="450"/>
      <c r="IIS16" s="450"/>
      <c r="IJA16" s="450"/>
      <c r="IJI16" s="450"/>
      <c r="IJQ16" s="450"/>
      <c r="IJY16" s="450"/>
      <c r="IKG16" s="450"/>
      <c r="IKO16" s="450"/>
      <c r="IKW16" s="450"/>
      <c r="ILE16" s="450"/>
      <c r="ILM16" s="450"/>
      <c r="ILU16" s="450"/>
      <c r="IMC16" s="450"/>
      <c r="IMK16" s="450"/>
      <c r="IMS16" s="450"/>
      <c r="INA16" s="450"/>
      <c r="INI16" s="450"/>
      <c r="INQ16" s="450"/>
      <c r="INY16" s="450"/>
      <c r="IOG16" s="450"/>
      <c r="IOO16" s="450"/>
      <c r="IOW16" s="450"/>
      <c r="IPE16" s="450"/>
      <c r="IPM16" s="450"/>
      <c r="IPU16" s="450"/>
      <c r="IQC16" s="450"/>
      <c r="IQK16" s="450"/>
      <c r="IQS16" s="450"/>
      <c r="IRA16" s="450"/>
      <c r="IRI16" s="450"/>
      <c r="IRQ16" s="450"/>
      <c r="IRY16" s="450"/>
      <c r="ISG16" s="450"/>
      <c r="ISO16" s="450"/>
      <c r="ISW16" s="450"/>
      <c r="ITE16" s="450"/>
      <c r="ITM16" s="450"/>
      <c r="ITU16" s="450"/>
      <c r="IUC16" s="450"/>
      <c r="IUK16" s="450"/>
      <c r="IUS16" s="450"/>
      <c r="IVA16" s="450"/>
      <c r="IVI16" s="450"/>
      <c r="IVQ16" s="450"/>
      <c r="IVY16" s="450"/>
      <c r="IWG16" s="450"/>
      <c r="IWO16" s="450"/>
      <c r="IWW16" s="450"/>
      <c r="IXE16" s="450"/>
      <c r="IXM16" s="450"/>
      <c r="IXU16" s="450"/>
      <c r="IYC16" s="450"/>
      <c r="IYK16" s="450"/>
      <c r="IYS16" s="450"/>
      <c r="IZA16" s="450"/>
      <c r="IZI16" s="450"/>
      <c r="IZQ16" s="450"/>
      <c r="IZY16" s="450"/>
      <c r="JAG16" s="450"/>
      <c r="JAO16" s="450"/>
      <c r="JAW16" s="450"/>
      <c r="JBE16" s="450"/>
      <c r="JBM16" s="450"/>
      <c r="JBU16" s="450"/>
      <c r="JCC16" s="450"/>
      <c r="JCK16" s="450"/>
      <c r="JCS16" s="450"/>
      <c r="JDA16" s="450"/>
      <c r="JDI16" s="450"/>
      <c r="JDQ16" s="450"/>
      <c r="JDY16" s="450"/>
      <c r="JEG16" s="450"/>
      <c r="JEO16" s="450"/>
      <c r="JEW16" s="450"/>
      <c r="JFE16" s="450"/>
      <c r="JFM16" s="450"/>
      <c r="JFU16" s="450"/>
      <c r="JGC16" s="450"/>
      <c r="JGK16" s="450"/>
      <c r="JGS16" s="450"/>
      <c r="JHA16" s="450"/>
      <c r="JHI16" s="450"/>
      <c r="JHQ16" s="450"/>
      <c r="JHY16" s="450"/>
      <c r="JIG16" s="450"/>
      <c r="JIO16" s="450"/>
      <c r="JIW16" s="450"/>
      <c r="JJE16" s="450"/>
      <c r="JJM16" s="450"/>
      <c r="JJU16" s="450"/>
      <c r="JKC16" s="450"/>
      <c r="JKK16" s="450"/>
      <c r="JKS16" s="450"/>
      <c r="JLA16" s="450"/>
      <c r="JLI16" s="450"/>
      <c r="JLQ16" s="450"/>
      <c r="JLY16" s="450"/>
      <c r="JMG16" s="450"/>
      <c r="JMO16" s="450"/>
      <c r="JMW16" s="450"/>
      <c r="JNE16" s="450"/>
      <c r="JNM16" s="450"/>
      <c r="JNU16" s="450"/>
      <c r="JOC16" s="450"/>
      <c r="JOK16" s="450"/>
      <c r="JOS16" s="450"/>
      <c r="JPA16" s="450"/>
      <c r="JPI16" s="450"/>
      <c r="JPQ16" s="450"/>
      <c r="JPY16" s="450"/>
      <c r="JQG16" s="450"/>
      <c r="JQO16" s="450"/>
      <c r="JQW16" s="450"/>
      <c r="JRE16" s="450"/>
      <c r="JRM16" s="450"/>
      <c r="JRU16" s="450"/>
      <c r="JSC16" s="450"/>
      <c r="JSK16" s="450"/>
      <c r="JSS16" s="450"/>
      <c r="JTA16" s="450"/>
      <c r="JTI16" s="450"/>
      <c r="JTQ16" s="450"/>
      <c r="JTY16" s="450"/>
      <c r="JUG16" s="450"/>
      <c r="JUO16" s="450"/>
      <c r="JUW16" s="450"/>
      <c r="JVE16" s="450"/>
      <c r="JVM16" s="450"/>
      <c r="JVU16" s="450"/>
      <c r="JWC16" s="450"/>
      <c r="JWK16" s="450"/>
      <c r="JWS16" s="450"/>
      <c r="JXA16" s="450"/>
      <c r="JXI16" s="450"/>
      <c r="JXQ16" s="450"/>
      <c r="JXY16" s="450"/>
      <c r="JYG16" s="450"/>
      <c r="JYO16" s="450"/>
      <c r="JYW16" s="450"/>
      <c r="JZE16" s="450"/>
      <c r="JZM16" s="450"/>
      <c r="JZU16" s="450"/>
      <c r="KAC16" s="450"/>
      <c r="KAK16" s="450"/>
      <c r="KAS16" s="450"/>
      <c r="KBA16" s="450"/>
      <c r="KBI16" s="450"/>
      <c r="KBQ16" s="450"/>
      <c r="KBY16" s="450"/>
      <c r="KCG16" s="450"/>
      <c r="KCO16" s="450"/>
      <c r="KCW16" s="450"/>
      <c r="KDE16" s="450"/>
      <c r="KDM16" s="450"/>
      <c r="KDU16" s="450"/>
      <c r="KEC16" s="450"/>
      <c r="KEK16" s="450"/>
      <c r="KES16" s="450"/>
      <c r="KFA16" s="450"/>
      <c r="KFI16" s="450"/>
      <c r="KFQ16" s="450"/>
      <c r="KFY16" s="450"/>
      <c r="KGG16" s="450"/>
      <c r="KGO16" s="450"/>
      <c r="KGW16" s="450"/>
      <c r="KHE16" s="450"/>
      <c r="KHM16" s="450"/>
      <c r="KHU16" s="450"/>
      <c r="KIC16" s="450"/>
      <c r="KIK16" s="450"/>
      <c r="KIS16" s="450"/>
      <c r="KJA16" s="450"/>
      <c r="KJI16" s="450"/>
      <c r="KJQ16" s="450"/>
      <c r="KJY16" s="450"/>
      <c r="KKG16" s="450"/>
      <c r="KKO16" s="450"/>
      <c r="KKW16" s="450"/>
      <c r="KLE16" s="450"/>
      <c r="KLM16" s="450"/>
      <c r="KLU16" s="450"/>
      <c r="KMC16" s="450"/>
      <c r="KMK16" s="450"/>
      <c r="KMS16" s="450"/>
      <c r="KNA16" s="450"/>
      <c r="KNI16" s="450"/>
      <c r="KNQ16" s="450"/>
      <c r="KNY16" s="450"/>
      <c r="KOG16" s="450"/>
      <c r="KOO16" s="450"/>
      <c r="KOW16" s="450"/>
      <c r="KPE16" s="450"/>
      <c r="KPM16" s="450"/>
      <c r="KPU16" s="450"/>
      <c r="KQC16" s="450"/>
      <c r="KQK16" s="450"/>
      <c r="KQS16" s="450"/>
      <c r="KRA16" s="450"/>
      <c r="KRI16" s="450"/>
      <c r="KRQ16" s="450"/>
      <c r="KRY16" s="450"/>
      <c r="KSG16" s="450"/>
      <c r="KSO16" s="450"/>
      <c r="KSW16" s="450"/>
      <c r="KTE16" s="450"/>
      <c r="KTM16" s="450"/>
      <c r="KTU16" s="450"/>
      <c r="KUC16" s="450"/>
      <c r="KUK16" s="450"/>
      <c r="KUS16" s="450"/>
      <c r="KVA16" s="450"/>
      <c r="KVI16" s="450"/>
      <c r="KVQ16" s="450"/>
      <c r="KVY16" s="450"/>
      <c r="KWG16" s="450"/>
      <c r="KWO16" s="450"/>
      <c r="KWW16" s="450"/>
      <c r="KXE16" s="450"/>
      <c r="KXM16" s="450"/>
      <c r="KXU16" s="450"/>
      <c r="KYC16" s="450"/>
      <c r="KYK16" s="450"/>
      <c r="KYS16" s="450"/>
      <c r="KZA16" s="450"/>
      <c r="KZI16" s="450"/>
      <c r="KZQ16" s="450"/>
      <c r="KZY16" s="450"/>
      <c r="LAG16" s="450"/>
      <c r="LAO16" s="450"/>
      <c r="LAW16" s="450"/>
      <c r="LBE16" s="450"/>
      <c r="LBM16" s="450"/>
      <c r="LBU16" s="450"/>
      <c r="LCC16" s="450"/>
      <c r="LCK16" s="450"/>
      <c r="LCS16" s="450"/>
      <c r="LDA16" s="450"/>
      <c r="LDI16" s="450"/>
      <c r="LDQ16" s="450"/>
      <c r="LDY16" s="450"/>
      <c r="LEG16" s="450"/>
      <c r="LEO16" s="450"/>
      <c r="LEW16" s="450"/>
      <c r="LFE16" s="450"/>
      <c r="LFM16" s="450"/>
      <c r="LFU16" s="450"/>
      <c r="LGC16" s="450"/>
      <c r="LGK16" s="450"/>
      <c r="LGS16" s="450"/>
      <c r="LHA16" s="450"/>
      <c r="LHI16" s="450"/>
      <c r="LHQ16" s="450"/>
      <c r="LHY16" s="450"/>
      <c r="LIG16" s="450"/>
      <c r="LIO16" s="450"/>
      <c r="LIW16" s="450"/>
      <c r="LJE16" s="450"/>
      <c r="LJM16" s="450"/>
      <c r="LJU16" s="450"/>
      <c r="LKC16" s="450"/>
      <c r="LKK16" s="450"/>
      <c r="LKS16" s="450"/>
      <c r="LLA16" s="450"/>
      <c r="LLI16" s="450"/>
      <c r="LLQ16" s="450"/>
      <c r="LLY16" s="450"/>
      <c r="LMG16" s="450"/>
      <c r="LMO16" s="450"/>
      <c r="LMW16" s="450"/>
      <c r="LNE16" s="450"/>
      <c r="LNM16" s="450"/>
      <c r="LNU16" s="450"/>
      <c r="LOC16" s="450"/>
      <c r="LOK16" s="450"/>
      <c r="LOS16" s="450"/>
      <c r="LPA16" s="450"/>
      <c r="LPI16" s="450"/>
      <c r="LPQ16" s="450"/>
      <c r="LPY16" s="450"/>
      <c r="LQG16" s="450"/>
      <c r="LQO16" s="450"/>
      <c r="LQW16" s="450"/>
      <c r="LRE16" s="450"/>
      <c r="LRM16" s="450"/>
      <c r="LRU16" s="450"/>
      <c r="LSC16" s="450"/>
      <c r="LSK16" s="450"/>
      <c r="LSS16" s="450"/>
      <c r="LTA16" s="450"/>
      <c r="LTI16" s="450"/>
      <c r="LTQ16" s="450"/>
      <c r="LTY16" s="450"/>
      <c r="LUG16" s="450"/>
      <c r="LUO16" s="450"/>
      <c r="LUW16" s="450"/>
      <c r="LVE16" s="450"/>
      <c r="LVM16" s="450"/>
      <c r="LVU16" s="450"/>
      <c r="LWC16" s="450"/>
      <c r="LWK16" s="450"/>
      <c r="LWS16" s="450"/>
      <c r="LXA16" s="450"/>
      <c r="LXI16" s="450"/>
      <c r="LXQ16" s="450"/>
      <c r="LXY16" s="450"/>
      <c r="LYG16" s="450"/>
      <c r="LYO16" s="450"/>
      <c r="LYW16" s="450"/>
      <c r="LZE16" s="450"/>
      <c r="LZM16" s="450"/>
      <c r="LZU16" s="450"/>
      <c r="MAC16" s="450"/>
      <c r="MAK16" s="450"/>
      <c r="MAS16" s="450"/>
      <c r="MBA16" s="450"/>
      <c r="MBI16" s="450"/>
      <c r="MBQ16" s="450"/>
      <c r="MBY16" s="450"/>
      <c r="MCG16" s="450"/>
      <c r="MCO16" s="450"/>
      <c r="MCW16" s="450"/>
      <c r="MDE16" s="450"/>
      <c r="MDM16" s="450"/>
      <c r="MDU16" s="450"/>
      <c r="MEC16" s="450"/>
      <c r="MEK16" s="450"/>
      <c r="MES16" s="450"/>
      <c r="MFA16" s="450"/>
      <c r="MFI16" s="450"/>
      <c r="MFQ16" s="450"/>
      <c r="MFY16" s="450"/>
      <c r="MGG16" s="450"/>
      <c r="MGO16" s="450"/>
      <c r="MGW16" s="450"/>
      <c r="MHE16" s="450"/>
      <c r="MHM16" s="450"/>
      <c r="MHU16" s="450"/>
      <c r="MIC16" s="450"/>
      <c r="MIK16" s="450"/>
      <c r="MIS16" s="450"/>
      <c r="MJA16" s="450"/>
      <c r="MJI16" s="450"/>
      <c r="MJQ16" s="450"/>
      <c r="MJY16" s="450"/>
      <c r="MKG16" s="450"/>
      <c r="MKO16" s="450"/>
      <c r="MKW16" s="450"/>
      <c r="MLE16" s="450"/>
      <c r="MLM16" s="450"/>
      <c r="MLU16" s="450"/>
      <c r="MMC16" s="450"/>
      <c r="MMK16" s="450"/>
      <c r="MMS16" s="450"/>
      <c r="MNA16" s="450"/>
      <c r="MNI16" s="450"/>
      <c r="MNQ16" s="450"/>
      <c r="MNY16" s="450"/>
      <c r="MOG16" s="450"/>
      <c r="MOO16" s="450"/>
      <c r="MOW16" s="450"/>
      <c r="MPE16" s="450"/>
      <c r="MPM16" s="450"/>
      <c r="MPU16" s="450"/>
      <c r="MQC16" s="450"/>
      <c r="MQK16" s="450"/>
      <c r="MQS16" s="450"/>
      <c r="MRA16" s="450"/>
      <c r="MRI16" s="450"/>
      <c r="MRQ16" s="450"/>
      <c r="MRY16" s="450"/>
      <c r="MSG16" s="450"/>
      <c r="MSO16" s="450"/>
      <c r="MSW16" s="450"/>
      <c r="MTE16" s="450"/>
      <c r="MTM16" s="450"/>
      <c r="MTU16" s="450"/>
      <c r="MUC16" s="450"/>
      <c r="MUK16" s="450"/>
      <c r="MUS16" s="450"/>
      <c r="MVA16" s="450"/>
      <c r="MVI16" s="450"/>
      <c r="MVQ16" s="450"/>
      <c r="MVY16" s="450"/>
      <c r="MWG16" s="450"/>
      <c r="MWO16" s="450"/>
      <c r="MWW16" s="450"/>
      <c r="MXE16" s="450"/>
      <c r="MXM16" s="450"/>
      <c r="MXU16" s="450"/>
      <c r="MYC16" s="450"/>
      <c r="MYK16" s="450"/>
      <c r="MYS16" s="450"/>
      <c r="MZA16" s="450"/>
      <c r="MZI16" s="450"/>
      <c r="MZQ16" s="450"/>
      <c r="MZY16" s="450"/>
      <c r="NAG16" s="450"/>
      <c r="NAO16" s="450"/>
      <c r="NAW16" s="450"/>
      <c r="NBE16" s="450"/>
      <c r="NBM16" s="450"/>
      <c r="NBU16" s="450"/>
      <c r="NCC16" s="450"/>
      <c r="NCK16" s="450"/>
      <c r="NCS16" s="450"/>
      <c r="NDA16" s="450"/>
      <c r="NDI16" s="450"/>
      <c r="NDQ16" s="450"/>
      <c r="NDY16" s="450"/>
      <c r="NEG16" s="450"/>
      <c r="NEO16" s="450"/>
      <c r="NEW16" s="450"/>
      <c r="NFE16" s="450"/>
      <c r="NFM16" s="450"/>
      <c r="NFU16" s="450"/>
      <c r="NGC16" s="450"/>
      <c r="NGK16" s="450"/>
      <c r="NGS16" s="450"/>
      <c r="NHA16" s="450"/>
      <c r="NHI16" s="450"/>
      <c r="NHQ16" s="450"/>
      <c r="NHY16" s="450"/>
      <c r="NIG16" s="450"/>
      <c r="NIO16" s="450"/>
      <c r="NIW16" s="450"/>
      <c r="NJE16" s="450"/>
      <c r="NJM16" s="450"/>
      <c r="NJU16" s="450"/>
      <c r="NKC16" s="450"/>
      <c r="NKK16" s="450"/>
      <c r="NKS16" s="450"/>
      <c r="NLA16" s="450"/>
      <c r="NLI16" s="450"/>
      <c r="NLQ16" s="450"/>
      <c r="NLY16" s="450"/>
      <c r="NMG16" s="450"/>
      <c r="NMO16" s="450"/>
      <c r="NMW16" s="450"/>
      <c r="NNE16" s="450"/>
      <c r="NNM16" s="450"/>
      <c r="NNU16" s="450"/>
      <c r="NOC16" s="450"/>
      <c r="NOK16" s="450"/>
      <c r="NOS16" s="450"/>
      <c r="NPA16" s="450"/>
      <c r="NPI16" s="450"/>
      <c r="NPQ16" s="450"/>
      <c r="NPY16" s="450"/>
      <c r="NQG16" s="450"/>
      <c r="NQO16" s="450"/>
      <c r="NQW16" s="450"/>
      <c r="NRE16" s="450"/>
      <c r="NRM16" s="450"/>
      <c r="NRU16" s="450"/>
      <c r="NSC16" s="450"/>
      <c r="NSK16" s="450"/>
      <c r="NSS16" s="450"/>
      <c r="NTA16" s="450"/>
      <c r="NTI16" s="450"/>
      <c r="NTQ16" s="450"/>
      <c r="NTY16" s="450"/>
      <c r="NUG16" s="450"/>
      <c r="NUO16" s="450"/>
      <c r="NUW16" s="450"/>
      <c r="NVE16" s="450"/>
      <c r="NVM16" s="450"/>
      <c r="NVU16" s="450"/>
      <c r="NWC16" s="450"/>
      <c r="NWK16" s="450"/>
      <c r="NWS16" s="450"/>
      <c r="NXA16" s="450"/>
      <c r="NXI16" s="450"/>
      <c r="NXQ16" s="450"/>
      <c r="NXY16" s="450"/>
      <c r="NYG16" s="450"/>
      <c r="NYO16" s="450"/>
      <c r="NYW16" s="450"/>
      <c r="NZE16" s="450"/>
      <c r="NZM16" s="450"/>
      <c r="NZU16" s="450"/>
      <c r="OAC16" s="450"/>
      <c r="OAK16" s="450"/>
      <c r="OAS16" s="450"/>
      <c r="OBA16" s="450"/>
      <c r="OBI16" s="450"/>
      <c r="OBQ16" s="450"/>
      <c r="OBY16" s="450"/>
      <c r="OCG16" s="450"/>
      <c r="OCO16" s="450"/>
      <c r="OCW16" s="450"/>
      <c r="ODE16" s="450"/>
      <c r="ODM16" s="450"/>
      <c r="ODU16" s="450"/>
      <c r="OEC16" s="450"/>
      <c r="OEK16" s="450"/>
      <c r="OES16" s="450"/>
      <c r="OFA16" s="450"/>
      <c r="OFI16" s="450"/>
      <c r="OFQ16" s="450"/>
      <c r="OFY16" s="450"/>
      <c r="OGG16" s="450"/>
      <c r="OGO16" s="450"/>
      <c r="OGW16" s="450"/>
      <c r="OHE16" s="450"/>
      <c r="OHM16" s="450"/>
      <c r="OHU16" s="450"/>
      <c r="OIC16" s="450"/>
      <c r="OIK16" s="450"/>
      <c r="OIS16" s="450"/>
      <c r="OJA16" s="450"/>
      <c r="OJI16" s="450"/>
      <c r="OJQ16" s="450"/>
      <c r="OJY16" s="450"/>
      <c r="OKG16" s="450"/>
      <c r="OKO16" s="450"/>
      <c r="OKW16" s="450"/>
      <c r="OLE16" s="450"/>
      <c r="OLM16" s="450"/>
      <c r="OLU16" s="450"/>
      <c r="OMC16" s="450"/>
      <c r="OMK16" s="450"/>
      <c r="OMS16" s="450"/>
      <c r="ONA16" s="450"/>
      <c r="ONI16" s="450"/>
      <c r="ONQ16" s="450"/>
      <c r="ONY16" s="450"/>
      <c r="OOG16" s="450"/>
      <c r="OOO16" s="450"/>
      <c r="OOW16" s="450"/>
      <c r="OPE16" s="450"/>
      <c r="OPM16" s="450"/>
      <c r="OPU16" s="450"/>
      <c r="OQC16" s="450"/>
      <c r="OQK16" s="450"/>
      <c r="OQS16" s="450"/>
      <c r="ORA16" s="450"/>
      <c r="ORI16" s="450"/>
      <c r="ORQ16" s="450"/>
      <c r="ORY16" s="450"/>
      <c r="OSG16" s="450"/>
      <c r="OSO16" s="450"/>
      <c r="OSW16" s="450"/>
      <c r="OTE16" s="450"/>
      <c r="OTM16" s="450"/>
      <c r="OTU16" s="450"/>
      <c r="OUC16" s="450"/>
      <c r="OUK16" s="450"/>
      <c r="OUS16" s="450"/>
      <c r="OVA16" s="450"/>
      <c r="OVI16" s="450"/>
      <c r="OVQ16" s="450"/>
      <c r="OVY16" s="450"/>
      <c r="OWG16" s="450"/>
      <c r="OWO16" s="450"/>
      <c r="OWW16" s="450"/>
      <c r="OXE16" s="450"/>
      <c r="OXM16" s="450"/>
      <c r="OXU16" s="450"/>
      <c r="OYC16" s="450"/>
      <c r="OYK16" s="450"/>
      <c r="OYS16" s="450"/>
      <c r="OZA16" s="450"/>
      <c r="OZI16" s="450"/>
      <c r="OZQ16" s="450"/>
      <c r="OZY16" s="450"/>
      <c r="PAG16" s="450"/>
      <c r="PAO16" s="450"/>
      <c r="PAW16" s="450"/>
      <c r="PBE16" s="450"/>
      <c r="PBM16" s="450"/>
      <c r="PBU16" s="450"/>
      <c r="PCC16" s="450"/>
      <c r="PCK16" s="450"/>
      <c r="PCS16" s="450"/>
      <c r="PDA16" s="450"/>
      <c r="PDI16" s="450"/>
      <c r="PDQ16" s="450"/>
      <c r="PDY16" s="450"/>
      <c r="PEG16" s="450"/>
      <c r="PEO16" s="450"/>
      <c r="PEW16" s="450"/>
      <c r="PFE16" s="450"/>
      <c r="PFM16" s="450"/>
      <c r="PFU16" s="450"/>
      <c r="PGC16" s="450"/>
      <c r="PGK16" s="450"/>
      <c r="PGS16" s="450"/>
      <c r="PHA16" s="450"/>
      <c r="PHI16" s="450"/>
      <c r="PHQ16" s="450"/>
      <c r="PHY16" s="450"/>
      <c r="PIG16" s="450"/>
      <c r="PIO16" s="450"/>
      <c r="PIW16" s="450"/>
      <c r="PJE16" s="450"/>
      <c r="PJM16" s="450"/>
      <c r="PJU16" s="450"/>
      <c r="PKC16" s="450"/>
      <c r="PKK16" s="450"/>
      <c r="PKS16" s="450"/>
      <c r="PLA16" s="450"/>
      <c r="PLI16" s="450"/>
      <c r="PLQ16" s="450"/>
      <c r="PLY16" s="450"/>
      <c r="PMG16" s="450"/>
      <c r="PMO16" s="450"/>
      <c r="PMW16" s="450"/>
      <c r="PNE16" s="450"/>
      <c r="PNM16" s="450"/>
      <c r="PNU16" s="450"/>
      <c r="POC16" s="450"/>
      <c r="POK16" s="450"/>
      <c r="POS16" s="450"/>
      <c r="PPA16" s="450"/>
      <c r="PPI16" s="450"/>
      <c r="PPQ16" s="450"/>
      <c r="PPY16" s="450"/>
      <c r="PQG16" s="450"/>
      <c r="PQO16" s="450"/>
      <c r="PQW16" s="450"/>
      <c r="PRE16" s="450"/>
      <c r="PRM16" s="450"/>
      <c r="PRU16" s="450"/>
      <c r="PSC16" s="450"/>
      <c r="PSK16" s="450"/>
      <c r="PSS16" s="450"/>
      <c r="PTA16" s="450"/>
      <c r="PTI16" s="450"/>
      <c r="PTQ16" s="450"/>
      <c r="PTY16" s="450"/>
      <c r="PUG16" s="450"/>
      <c r="PUO16" s="450"/>
      <c r="PUW16" s="450"/>
      <c r="PVE16" s="450"/>
      <c r="PVM16" s="450"/>
      <c r="PVU16" s="450"/>
      <c r="PWC16" s="450"/>
      <c r="PWK16" s="450"/>
      <c r="PWS16" s="450"/>
      <c r="PXA16" s="450"/>
      <c r="PXI16" s="450"/>
      <c r="PXQ16" s="450"/>
      <c r="PXY16" s="450"/>
      <c r="PYG16" s="450"/>
      <c r="PYO16" s="450"/>
      <c r="PYW16" s="450"/>
      <c r="PZE16" s="450"/>
      <c r="PZM16" s="450"/>
      <c r="PZU16" s="450"/>
      <c r="QAC16" s="450"/>
      <c r="QAK16" s="450"/>
      <c r="QAS16" s="450"/>
      <c r="QBA16" s="450"/>
      <c r="QBI16" s="450"/>
      <c r="QBQ16" s="450"/>
      <c r="QBY16" s="450"/>
      <c r="QCG16" s="450"/>
      <c r="QCO16" s="450"/>
      <c r="QCW16" s="450"/>
      <c r="QDE16" s="450"/>
      <c r="QDM16" s="450"/>
      <c r="QDU16" s="450"/>
      <c r="QEC16" s="450"/>
      <c r="QEK16" s="450"/>
      <c r="QES16" s="450"/>
      <c r="QFA16" s="450"/>
      <c r="QFI16" s="450"/>
      <c r="QFQ16" s="450"/>
      <c r="QFY16" s="450"/>
      <c r="QGG16" s="450"/>
      <c r="QGO16" s="450"/>
      <c r="QGW16" s="450"/>
      <c r="QHE16" s="450"/>
      <c r="QHM16" s="450"/>
      <c r="QHU16" s="450"/>
      <c r="QIC16" s="450"/>
      <c r="QIK16" s="450"/>
      <c r="QIS16" s="450"/>
      <c r="QJA16" s="450"/>
      <c r="QJI16" s="450"/>
      <c r="QJQ16" s="450"/>
      <c r="QJY16" s="450"/>
      <c r="QKG16" s="450"/>
      <c r="QKO16" s="450"/>
      <c r="QKW16" s="450"/>
      <c r="QLE16" s="450"/>
      <c r="QLM16" s="450"/>
      <c r="QLU16" s="450"/>
      <c r="QMC16" s="450"/>
      <c r="QMK16" s="450"/>
      <c r="QMS16" s="450"/>
      <c r="QNA16" s="450"/>
      <c r="QNI16" s="450"/>
      <c r="QNQ16" s="450"/>
      <c r="QNY16" s="450"/>
      <c r="QOG16" s="450"/>
      <c r="QOO16" s="450"/>
      <c r="QOW16" s="450"/>
      <c r="QPE16" s="450"/>
      <c r="QPM16" s="450"/>
      <c r="QPU16" s="450"/>
      <c r="QQC16" s="450"/>
      <c r="QQK16" s="450"/>
      <c r="QQS16" s="450"/>
      <c r="QRA16" s="450"/>
      <c r="QRI16" s="450"/>
      <c r="QRQ16" s="450"/>
      <c r="QRY16" s="450"/>
      <c r="QSG16" s="450"/>
      <c r="QSO16" s="450"/>
      <c r="QSW16" s="450"/>
      <c r="QTE16" s="450"/>
      <c r="QTM16" s="450"/>
      <c r="QTU16" s="450"/>
      <c r="QUC16" s="450"/>
      <c r="QUK16" s="450"/>
      <c r="QUS16" s="450"/>
      <c r="QVA16" s="450"/>
      <c r="QVI16" s="450"/>
      <c r="QVQ16" s="450"/>
      <c r="QVY16" s="450"/>
      <c r="QWG16" s="450"/>
      <c r="QWO16" s="450"/>
      <c r="QWW16" s="450"/>
      <c r="QXE16" s="450"/>
      <c r="QXM16" s="450"/>
      <c r="QXU16" s="450"/>
      <c r="QYC16" s="450"/>
      <c r="QYK16" s="450"/>
      <c r="QYS16" s="450"/>
      <c r="QZA16" s="450"/>
      <c r="QZI16" s="450"/>
      <c r="QZQ16" s="450"/>
      <c r="QZY16" s="450"/>
      <c r="RAG16" s="450"/>
      <c r="RAO16" s="450"/>
      <c r="RAW16" s="450"/>
      <c r="RBE16" s="450"/>
      <c r="RBM16" s="450"/>
      <c r="RBU16" s="450"/>
      <c r="RCC16" s="450"/>
      <c r="RCK16" s="450"/>
      <c r="RCS16" s="450"/>
      <c r="RDA16" s="450"/>
      <c r="RDI16" s="450"/>
      <c r="RDQ16" s="450"/>
      <c r="RDY16" s="450"/>
      <c r="REG16" s="450"/>
      <c r="REO16" s="450"/>
      <c r="REW16" s="450"/>
      <c r="RFE16" s="450"/>
      <c r="RFM16" s="450"/>
      <c r="RFU16" s="450"/>
      <c r="RGC16" s="450"/>
      <c r="RGK16" s="450"/>
      <c r="RGS16" s="450"/>
      <c r="RHA16" s="450"/>
      <c r="RHI16" s="450"/>
      <c r="RHQ16" s="450"/>
      <c r="RHY16" s="450"/>
      <c r="RIG16" s="450"/>
      <c r="RIO16" s="450"/>
      <c r="RIW16" s="450"/>
      <c r="RJE16" s="450"/>
      <c r="RJM16" s="450"/>
      <c r="RJU16" s="450"/>
      <c r="RKC16" s="450"/>
      <c r="RKK16" s="450"/>
      <c r="RKS16" s="450"/>
      <c r="RLA16" s="450"/>
      <c r="RLI16" s="450"/>
      <c r="RLQ16" s="450"/>
      <c r="RLY16" s="450"/>
      <c r="RMG16" s="450"/>
      <c r="RMO16" s="450"/>
      <c r="RMW16" s="450"/>
      <c r="RNE16" s="450"/>
      <c r="RNM16" s="450"/>
      <c r="RNU16" s="450"/>
      <c r="ROC16" s="450"/>
      <c r="ROK16" s="450"/>
      <c r="ROS16" s="450"/>
      <c r="RPA16" s="450"/>
      <c r="RPI16" s="450"/>
      <c r="RPQ16" s="450"/>
      <c r="RPY16" s="450"/>
      <c r="RQG16" s="450"/>
      <c r="RQO16" s="450"/>
      <c r="RQW16" s="450"/>
      <c r="RRE16" s="450"/>
      <c r="RRM16" s="450"/>
      <c r="RRU16" s="450"/>
      <c r="RSC16" s="450"/>
      <c r="RSK16" s="450"/>
      <c r="RSS16" s="450"/>
      <c r="RTA16" s="450"/>
      <c r="RTI16" s="450"/>
      <c r="RTQ16" s="450"/>
      <c r="RTY16" s="450"/>
      <c r="RUG16" s="450"/>
      <c r="RUO16" s="450"/>
      <c r="RUW16" s="450"/>
      <c r="RVE16" s="450"/>
      <c r="RVM16" s="450"/>
      <c r="RVU16" s="450"/>
      <c r="RWC16" s="450"/>
      <c r="RWK16" s="450"/>
      <c r="RWS16" s="450"/>
      <c r="RXA16" s="450"/>
      <c r="RXI16" s="450"/>
      <c r="RXQ16" s="450"/>
      <c r="RXY16" s="450"/>
      <c r="RYG16" s="450"/>
      <c r="RYO16" s="450"/>
      <c r="RYW16" s="450"/>
      <c r="RZE16" s="450"/>
      <c r="RZM16" s="450"/>
      <c r="RZU16" s="450"/>
      <c r="SAC16" s="450"/>
      <c r="SAK16" s="450"/>
      <c r="SAS16" s="450"/>
      <c r="SBA16" s="450"/>
      <c r="SBI16" s="450"/>
      <c r="SBQ16" s="450"/>
      <c r="SBY16" s="450"/>
      <c r="SCG16" s="450"/>
      <c r="SCO16" s="450"/>
      <c r="SCW16" s="450"/>
      <c r="SDE16" s="450"/>
      <c r="SDM16" s="450"/>
      <c r="SDU16" s="450"/>
      <c r="SEC16" s="450"/>
      <c r="SEK16" s="450"/>
      <c r="SES16" s="450"/>
      <c r="SFA16" s="450"/>
      <c r="SFI16" s="450"/>
      <c r="SFQ16" s="450"/>
      <c r="SFY16" s="450"/>
      <c r="SGG16" s="450"/>
      <c r="SGO16" s="450"/>
      <c r="SGW16" s="450"/>
      <c r="SHE16" s="450"/>
      <c r="SHM16" s="450"/>
      <c r="SHU16" s="450"/>
      <c r="SIC16" s="450"/>
      <c r="SIK16" s="450"/>
      <c r="SIS16" s="450"/>
      <c r="SJA16" s="450"/>
      <c r="SJI16" s="450"/>
      <c r="SJQ16" s="450"/>
      <c r="SJY16" s="450"/>
      <c r="SKG16" s="450"/>
      <c r="SKO16" s="450"/>
      <c r="SKW16" s="450"/>
      <c r="SLE16" s="450"/>
      <c r="SLM16" s="450"/>
      <c r="SLU16" s="450"/>
      <c r="SMC16" s="450"/>
      <c r="SMK16" s="450"/>
      <c r="SMS16" s="450"/>
      <c r="SNA16" s="450"/>
      <c r="SNI16" s="450"/>
      <c r="SNQ16" s="450"/>
      <c r="SNY16" s="450"/>
      <c r="SOG16" s="450"/>
      <c r="SOO16" s="450"/>
      <c r="SOW16" s="450"/>
      <c r="SPE16" s="450"/>
      <c r="SPM16" s="450"/>
      <c r="SPU16" s="450"/>
      <c r="SQC16" s="450"/>
      <c r="SQK16" s="450"/>
      <c r="SQS16" s="450"/>
      <c r="SRA16" s="450"/>
      <c r="SRI16" s="450"/>
      <c r="SRQ16" s="450"/>
      <c r="SRY16" s="450"/>
      <c r="SSG16" s="450"/>
      <c r="SSO16" s="450"/>
      <c r="SSW16" s="450"/>
      <c r="STE16" s="450"/>
      <c r="STM16" s="450"/>
      <c r="STU16" s="450"/>
      <c r="SUC16" s="450"/>
      <c r="SUK16" s="450"/>
      <c r="SUS16" s="450"/>
      <c r="SVA16" s="450"/>
      <c r="SVI16" s="450"/>
      <c r="SVQ16" s="450"/>
      <c r="SVY16" s="450"/>
      <c r="SWG16" s="450"/>
      <c r="SWO16" s="450"/>
      <c r="SWW16" s="450"/>
      <c r="SXE16" s="450"/>
      <c r="SXM16" s="450"/>
      <c r="SXU16" s="450"/>
      <c r="SYC16" s="450"/>
      <c r="SYK16" s="450"/>
      <c r="SYS16" s="450"/>
      <c r="SZA16" s="450"/>
      <c r="SZI16" s="450"/>
      <c r="SZQ16" s="450"/>
      <c r="SZY16" s="450"/>
      <c r="TAG16" s="450"/>
      <c r="TAO16" s="450"/>
      <c r="TAW16" s="450"/>
      <c r="TBE16" s="450"/>
      <c r="TBM16" s="450"/>
      <c r="TBU16" s="450"/>
      <c r="TCC16" s="450"/>
      <c r="TCK16" s="450"/>
      <c r="TCS16" s="450"/>
      <c r="TDA16" s="450"/>
      <c r="TDI16" s="450"/>
      <c r="TDQ16" s="450"/>
      <c r="TDY16" s="450"/>
      <c r="TEG16" s="450"/>
      <c r="TEO16" s="450"/>
      <c r="TEW16" s="450"/>
      <c r="TFE16" s="450"/>
      <c r="TFM16" s="450"/>
      <c r="TFU16" s="450"/>
      <c r="TGC16" s="450"/>
      <c r="TGK16" s="450"/>
      <c r="TGS16" s="450"/>
      <c r="THA16" s="450"/>
      <c r="THI16" s="450"/>
      <c r="THQ16" s="450"/>
      <c r="THY16" s="450"/>
      <c r="TIG16" s="450"/>
      <c r="TIO16" s="450"/>
      <c r="TIW16" s="450"/>
      <c r="TJE16" s="450"/>
      <c r="TJM16" s="450"/>
      <c r="TJU16" s="450"/>
      <c r="TKC16" s="450"/>
      <c r="TKK16" s="450"/>
      <c r="TKS16" s="450"/>
      <c r="TLA16" s="450"/>
      <c r="TLI16" s="450"/>
      <c r="TLQ16" s="450"/>
      <c r="TLY16" s="450"/>
      <c r="TMG16" s="450"/>
      <c r="TMO16" s="450"/>
      <c r="TMW16" s="450"/>
      <c r="TNE16" s="450"/>
      <c r="TNM16" s="450"/>
      <c r="TNU16" s="450"/>
      <c r="TOC16" s="450"/>
      <c r="TOK16" s="450"/>
      <c r="TOS16" s="450"/>
      <c r="TPA16" s="450"/>
      <c r="TPI16" s="450"/>
      <c r="TPQ16" s="450"/>
      <c r="TPY16" s="450"/>
      <c r="TQG16" s="450"/>
      <c r="TQO16" s="450"/>
      <c r="TQW16" s="450"/>
      <c r="TRE16" s="450"/>
      <c r="TRM16" s="450"/>
      <c r="TRU16" s="450"/>
      <c r="TSC16" s="450"/>
      <c r="TSK16" s="450"/>
      <c r="TSS16" s="450"/>
      <c r="TTA16" s="450"/>
      <c r="TTI16" s="450"/>
      <c r="TTQ16" s="450"/>
      <c r="TTY16" s="450"/>
      <c r="TUG16" s="450"/>
      <c r="TUO16" s="450"/>
      <c r="TUW16" s="450"/>
      <c r="TVE16" s="450"/>
      <c r="TVM16" s="450"/>
      <c r="TVU16" s="450"/>
      <c r="TWC16" s="450"/>
      <c r="TWK16" s="450"/>
      <c r="TWS16" s="450"/>
      <c r="TXA16" s="450"/>
      <c r="TXI16" s="450"/>
      <c r="TXQ16" s="450"/>
      <c r="TXY16" s="450"/>
      <c r="TYG16" s="450"/>
      <c r="TYO16" s="450"/>
      <c r="TYW16" s="450"/>
      <c r="TZE16" s="450"/>
      <c r="TZM16" s="450"/>
      <c r="TZU16" s="450"/>
      <c r="UAC16" s="450"/>
      <c r="UAK16" s="450"/>
      <c r="UAS16" s="450"/>
      <c r="UBA16" s="450"/>
      <c r="UBI16" s="450"/>
      <c r="UBQ16" s="450"/>
      <c r="UBY16" s="450"/>
      <c r="UCG16" s="450"/>
      <c r="UCO16" s="450"/>
      <c r="UCW16" s="450"/>
      <c r="UDE16" s="450"/>
      <c r="UDM16" s="450"/>
      <c r="UDU16" s="450"/>
      <c r="UEC16" s="450"/>
      <c r="UEK16" s="450"/>
      <c r="UES16" s="450"/>
      <c r="UFA16" s="450"/>
      <c r="UFI16" s="450"/>
      <c r="UFQ16" s="450"/>
      <c r="UFY16" s="450"/>
      <c r="UGG16" s="450"/>
      <c r="UGO16" s="450"/>
      <c r="UGW16" s="450"/>
      <c r="UHE16" s="450"/>
      <c r="UHM16" s="450"/>
      <c r="UHU16" s="450"/>
      <c r="UIC16" s="450"/>
      <c r="UIK16" s="450"/>
      <c r="UIS16" s="450"/>
      <c r="UJA16" s="450"/>
      <c r="UJI16" s="450"/>
      <c r="UJQ16" s="450"/>
      <c r="UJY16" s="450"/>
      <c r="UKG16" s="450"/>
      <c r="UKO16" s="450"/>
      <c r="UKW16" s="450"/>
      <c r="ULE16" s="450"/>
      <c r="ULM16" s="450"/>
      <c r="ULU16" s="450"/>
      <c r="UMC16" s="450"/>
      <c r="UMK16" s="450"/>
      <c r="UMS16" s="450"/>
      <c r="UNA16" s="450"/>
      <c r="UNI16" s="450"/>
      <c r="UNQ16" s="450"/>
      <c r="UNY16" s="450"/>
      <c r="UOG16" s="450"/>
      <c r="UOO16" s="450"/>
      <c r="UOW16" s="450"/>
      <c r="UPE16" s="450"/>
      <c r="UPM16" s="450"/>
      <c r="UPU16" s="450"/>
      <c r="UQC16" s="450"/>
      <c r="UQK16" s="450"/>
      <c r="UQS16" s="450"/>
      <c r="URA16" s="450"/>
      <c r="URI16" s="450"/>
      <c r="URQ16" s="450"/>
      <c r="URY16" s="450"/>
      <c r="USG16" s="450"/>
      <c r="USO16" s="450"/>
      <c r="USW16" s="450"/>
      <c r="UTE16" s="450"/>
      <c r="UTM16" s="450"/>
      <c r="UTU16" s="450"/>
      <c r="UUC16" s="450"/>
      <c r="UUK16" s="450"/>
      <c r="UUS16" s="450"/>
      <c r="UVA16" s="450"/>
      <c r="UVI16" s="450"/>
      <c r="UVQ16" s="450"/>
      <c r="UVY16" s="450"/>
      <c r="UWG16" s="450"/>
      <c r="UWO16" s="450"/>
      <c r="UWW16" s="450"/>
      <c r="UXE16" s="450"/>
      <c r="UXM16" s="450"/>
      <c r="UXU16" s="450"/>
      <c r="UYC16" s="450"/>
      <c r="UYK16" s="450"/>
      <c r="UYS16" s="450"/>
      <c r="UZA16" s="450"/>
      <c r="UZI16" s="450"/>
      <c r="UZQ16" s="450"/>
      <c r="UZY16" s="450"/>
      <c r="VAG16" s="450"/>
      <c r="VAO16" s="450"/>
      <c r="VAW16" s="450"/>
      <c r="VBE16" s="450"/>
      <c r="VBM16" s="450"/>
      <c r="VBU16" s="450"/>
      <c r="VCC16" s="450"/>
      <c r="VCK16" s="450"/>
      <c r="VCS16" s="450"/>
      <c r="VDA16" s="450"/>
      <c r="VDI16" s="450"/>
      <c r="VDQ16" s="450"/>
      <c r="VDY16" s="450"/>
      <c r="VEG16" s="450"/>
      <c r="VEO16" s="450"/>
      <c r="VEW16" s="450"/>
      <c r="VFE16" s="450"/>
      <c r="VFM16" s="450"/>
      <c r="VFU16" s="450"/>
      <c r="VGC16" s="450"/>
      <c r="VGK16" s="450"/>
      <c r="VGS16" s="450"/>
      <c r="VHA16" s="450"/>
      <c r="VHI16" s="450"/>
      <c r="VHQ16" s="450"/>
      <c r="VHY16" s="450"/>
      <c r="VIG16" s="450"/>
      <c r="VIO16" s="450"/>
      <c r="VIW16" s="450"/>
      <c r="VJE16" s="450"/>
      <c r="VJM16" s="450"/>
      <c r="VJU16" s="450"/>
      <c r="VKC16" s="450"/>
      <c r="VKK16" s="450"/>
      <c r="VKS16" s="450"/>
      <c r="VLA16" s="450"/>
      <c r="VLI16" s="450"/>
      <c r="VLQ16" s="450"/>
      <c r="VLY16" s="450"/>
      <c r="VMG16" s="450"/>
      <c r="VMO16" s="450"/>
      <c r="VMW16" s="450"/>
      <c r="VNE16" s="450"/>
      <c r="VNM16" s="450"/>
      <c r="VNU16" s="450"/>
      <c r="VOC16" s="450"/>
      <c r="VOK16" s="450"/>
      <c r="VOS16" s="450"/>
      <c r="VPA16" s="450"/>
      <c r="VPI16" s="450"/>
      <c r="VPQ16" s="450"/>
      <c r="VPY16" s="450"/>
      <c r="VQG16" s="450"/>
      <c r="VQO16" s="450"/>
      <c r="VQW16" s="450"/>
      <c r="VRE16" s="450"/>
      <c r="VRM16" s="450"/>
      <c r="VRU16" s="450"/>
      <c r="VSC16" s="450"/>
      <c r="VSK16" s="450"/>
      <c r="VSS16" s="450"/>
      <c r="VTA16" s="450"/>
      <c r="VTI16" s="450"/>
      <c r="VTQ16" s="450"/>
      <c r="VTY16" s="450"/>
      <c r="VUG16" s="450"/>
      <c r="VUO16" s="450"/>
      <c r="VUW16" s="450"/>
      <c r="VVE16" s="450"/>
      <c r="VVM16" s="450"/>
      <c r="VVU16" s="450"/>
      <c r="VWC16" s="450"/>
      <c r="VWK16" s="450"/>
      <c r="VWS16" s="450"/>
      <c r="VXA16" s="450"/>
      <c r="VXI16" s="450"/>
      <c r="VXQ16" s="450"/>
      <c r="VXY16" s="450"/>
      <c r="VYG16" s="450"/>
      <c r="VYO16" s="450"/>
      <c r="VYW16" s="450"/>
      <c r="VZE16" s="450"/>
      <c r="VZM16" s="450"/>
      <c r="VZU16" s="450"/>
      <c r="WAC16" s="450"/>
      <c r="WAK16" s="450"/>
      <c r="WAS16" s="450"/>
      <c r="WBA16" s="450"/>
      <c r="WBI16" s="450"/>
      <c r="WBQ16" s="450"/>
      <c r="WBY16" s="450"/>
      <c r="WCG16" s="450"/>
      <c r="WCO16" s="450"/>
      <c r="WCW16" s="450"/>
      <c r="WDE16" s="450"/>
      <c r="WDM16" s="450"/>
      <c r="WDU16" s="450"/>
      <c r="WEC16" s="450"/>
      <c r="WEK16" s="450"/>
      <c r="WES16" s="450"/>
      <c r="WFA16" s="450"/>
      <c r="WFI16" s="450"/>
      <c r="WFQ16" s="450"/>
      <c r="WFY16" s="450"/>
      <c r="WGG16" s="450"/>
      <c r="WGO16" s="450"/>
      <c r="WGW16" s="450"/>
      <c r="WHE16" s="450"/>
      <c r="WHM16" s="450"/>
      <c r="WHU16" s="450"/>
      <c r="WIC16" s="450"/>
      <c r="WIK16" s="450"/>
      <c r="WIS16" s="450"/>
      <c r="WJA16" s="450"/>
      <c r="WJI16" s="450"/>
      <c r="WJQ16" s="450"/>
      <c r="WJY16" s="450"/>
      <c r="WKG16" s="450"/>
      <c r="WKO16" s="450"/>
      <c r="WKW16" s="450"/>
      <c r="WLE16" s="450"/>
      <c r="WLM16" s="450"/>
      <c r="WLU16" s="450"/>
      <c r="WMC16" s="450"/>
      <c r="WMK16" s="450"/>
      <c r="WMS16" s="450"/>
      <c r="WNA16" s="450"/>
      <c r="WNI16" s="450"/>
      <c r="WNQ16" s="450"/>
      <c r="WNY16" s="450"/>
      <c r="WOG16" s="450"/>
      <c r="WOO16" s="450"/>
      <c r="WOW16" s="450"/>
      <c r="WPE16" s="450"/>
      <c r="WPM16" s="450"/>
      <c r="WPU16" s="450"/>
      <c r="WQC16" s="450"/>
      <c r="WQK16" s="450"/>
      <c r="WQS16" s="450"/>
      <c r="WRA16" s="450"/>
      <c r="WRI16" s="450"/>
      <c r="WRQ16" s="450"/>
      <c r="WRY16" s="450"/>
      <c r="WSG16" s="450"/>
      <c r="WSO16" s="450"/>
      <c r="WSW16" s="450"/>
      <c r="WTE16" s="450"/>
      <c r="WTM16" s="450"/>
      <c r="WTU16" s="450"/>
      <c r="WUC16" s="450"/>
      <c r="WUK16" s="450"/>
      <c r="WUS16" s="450"/>
      <c r="WVA16" s="450"/>
      <c r="WVI16" s="450"/>
      <c r="WVQ16" s="450"/>
      <c r="WVY16" s="450"/>
      <c r="WWG16" s="450"/>
      <c r="WWO16" s="450"/>
      <c r="WWW16" s="450"/>
      <c r="WXE16" s="450"/>
      <c r="WXM16" s="450"/>
      <c r="WXU16" s="450"/>
      <c r="WYC16" s="450"/>
      <c r="WYK16" s="450"/>
      <c r="WYS16" s="450"/>
      <c r="WZA16" s="450"/>
      <c r="WZI16" s="450"/>
      <c r="WZQ16" s="450"/>
      <c r="WZY16" s="450"/>
      <c r="XAG16" s="450"/>
      <c r="XAO16" s="450"/>
      <c r="XAW16" s="450"/>
      <c r="XBE16" s="450"/>
      <c r="XBM16" s="450"/>
      <c r="XBU16" s="450"/>
      <c r="XCC16" s="450"/>
      <c r="XCK16" s="450"/>
      <c r="XCS16" s="450"/>
      <c r="XDA16" s="450"/>
      <c r="XDI16" s="450"/>
      <c r="XDQ16" s="450"/>
      <c r="XDY16" s="450"/>
      <c r="XEG16" s="450"/>
      <c r="XEO16" s="450"/>
      <c r="XEW16" s="450"/>
    </row>
    <row r="17" spans="1:1017 1025:2041 2049:3065 3073:4089 4097:5113 5121:6137 6145:7161 7169:8185 8193:9209 9217:10233 10241:11257 11265:12281 12289:13305 13313:14329 14337:15353 15361:16377" ht="35.25" customHeight="1">
      <c r="A17" s="276" t="s">
        <v>459</v>
      </c>
      <c r="B17" s="438" t="s">
        <v>652</v>
      </c>
      <c r="C17" s="419" t="s">
        <v>113</v>
      </c>
      <c r="D17" s="177" t="s">
        <v>857</v>
      </c>
      <c r="E17" s="177" t="s">
        <v>857</v>
      </c>
      <c r="F17" s="147">
        <f t="shared" si="0"/>
        <v>39196646.400000006</v>
      </c>
      <c r="G17" s="148">
        <v>9024000</v>
      </c>
      <c r="H17" s="419" t="s">
        <v>334</v>
      </c>
      <c r="I17" s="398" t="s">
        <v>761</v>
      </c>
      <c r="J17" s="219" t="s">
        <v>65</v>
      </c>
      <c r="K17" s="280" t="s">
        <v>407</v>
      </c>
      <c r="L17" s="162"/>
      <c r="N17" s="242"/>
      <c r="O17" s="242"/>
      <c r="Q17" s="450"/>
      <c r="R17" s="211"/>
      <c r="Y17" s="450"/>
      <c r="AG17" s="450"/>
      <c r="AO17" s="450"/>
      <c r="AW17" s="450"/>
      <c r="BE17" s="450"/>
      <c r="BM17" s="450"/>
      <c r="BU17" s="450"/>
      <c r="CC17" s="450"/>
      <c r="CK17" s="450"/>
      <c r="CS17" s="450"/>
      <c r="DA17" s="450"/>
      <c r="DI17" s="450"/>
      <c r="DQ17" s="450"/>
      <c r="DY17" s="450"/>
      <c r="EG17" s="450"/>
      <c r="EO17" s="450"/>
      <c r="EW17" s="450"/>
      <c r="FE17" s="450"/>
      <c r="FM17" s="450"/>
      <c r="FU17" s="450"/>
      <c r="GC17" s="450"/>
      <c r="GK17" s="450"/>
      <c r="GS17" s="450"/>
      <c r="HA17" s="450"/>
      <c r="HI17" s="450"/>
      <c r="HQ17" s="450"/>
      <c r="HY17" s="450"/>
      <c r="IG17" s="450"/>
      <c r="IO17" s="450"/>
      <c r="IW17" s="450"/>
      <c r="JE17" s="450"/>
      <c r="JM17" s="450"/>
      <c r="JU17" s="450"/>
      <c r="KC17" s="450"/>
      <c r="KK17" s="450"/>
      <c r="KS17" s="450"/>
      <c r="LA17" s="450"/>
      <c r="LI17" s="450"/>
      <c r="LQ17" s="450"/>
      <c r="LY17" s="450"/>
      <c r="MG17" s="450"/>
      <c r="MO17" s="450"/>
      <c r="MW17" s="450"/>
      <c r="NE17" s="450"/>
      <c r="NM17" s="450"/>
      <c r="NU17" s="450"/>
      <c r="OC17" s="450"/>
      <c r="OK17" s="450"/>
      <c r="OS17" s="450"/>
      <c r="PA17" s="450"/>
      <c r="PI17" s="450"/>
      <c r="PQ17" s="450"/>
      <c r="PY17" s="450"/>
      <c r="QG17" s="450"/>
      <c r="QO17" s="450"/>
      <c r="QW17" s="450"/>
      <c r="RE17" s="450"/>
      <c r="RM17" s="450"/>
      <c r="RU17" s="450"/>
      <c r="SC17" s="450"/>
      <c r="SK17" s="450"/>
      <c r="SS17" s="450"/>
      <c r="TA17" s="450"/>
      <c r="TI17" s="450"/>
      <c r="TQ17" s="450"/>
      <c r="TY17" s="450"/>
      <c r="UG17" s="450"/>
      <c r="UO17" s="450"/>
      <c r="UW17" s="450"/>
      <c r="VE17" s="450"/>
      <c r="VM17" s="450"/>
      <c r="VU17" s="450"/>
      <c r="WC17" s="450"/>
      <c r="WK17" s="450"/>
      <c r="WS17" s="450"/>
      <c r="XA17" s="450"/>
      <c r="XI17" s="450"/>
      <c r="XQ17" s="450"/>
      <c r="XY17" s="450"/>
      <c r="YG17" s="450"/>
      <c r="YO17" s="450"/>
      <c r="YW17" s="450"/>
      <c r="ZE17" s="450"/>
      <c r="ZM17" s="450"/>
      <c r="ZU17" s="450"/>
      <c r="AAC17" s="450"/>
      <c r="AAK17" s="450"/>
      <c r="AAS17" s="450"/>
      <c r="ABA17" s="450"/>
      <c r="ABI17" s="450"/>
      <c r="ABQ17" s="450"/>
      <c r="ABY17" s="450"/>
      <c r="ACG17" s="450"/>
      <c r="ACO17" s="450"/>
      <c r="ACW17" s="450"/>
      <c r="ADE17" s="450"/>
      <c r="ADM17" s="450"/>
      <c r="ADU17" s="450"/>
      <c r="AEC17" s="450"/>
      <c r="AEK17" s="450"/>
      <c r="AES17" s="450"/>
      <c r="AFA17" s="450"/>
      <c r="AFI17" s="450"/>
      <c r="AFQ17" s="450"/>
      <c r="AFY17" s="450"/>
      <c r="AGG17" s="450"/>
      <c r="AGO17" s="450"/>
      <c r="AGW17" s="450"/>
      <c r="AHE17" s="450"/>
      <c r="AHM17" s="450"/>
      <c r="AHU17" s="450"/>
      <c r="AIC17" s="450"/>
      <c r="AIK17" s="450"/>
      <c r="AIS17" s="450"/>
      <c r="AJA17" s="450"/>
      <c r="AJI17" s="450"/>
      <c r="AJQ17" s="450"/>
      <c r="AJY17" s="450"/>
      <c r="AKG17" s="450"/>
      <c r="AKO17" s="450"/>
      <c r="AKW17" s="450"/>
      <c r="ALE17" s="450"/>
      <c r="ALM17" s="450"/>
      <c r="ALU17" s="450"/>
      <c r="AMC17" s="450"/>
      <c r="AMK17" s="450"/>
      <c r="AMS17" s="450"/>
      <c r="ANA17" s="450"/>
      <c r="ANI17" s="450"/>
      <c r="ANQ17" s="450"/>
      <c r="ANY17" s="450"/>
      <c r="AOG17" s="450"/>
      <c r="AOO17" s="450"/>
      <c r="AOW17" s="450"/>
      <c r="APE17" s="450"/>
      <c r="APM17" s="450"/>
      <c r="APU17" s="450"/>
      <c r="AQC17" s="450"/>
      <c r="AQK17" s="450"/>
      <c r="AQS17" s="450"/>
      <c r="ARA17" s="450"/>
      <c r="ARI17" s="450"/>
      <c r="ARQ17" s="450"/>
      <c r="ARY17" s="450"/>
      <c r="ASG17" s="450"/>
      <c r="ASO17" s="450"/>
      <c r="ASW17" s="450"/>
      <c r="ATE17" s="450"/>
      <c r="ATM17" s="450"/>
      <c r="ATU17" s="450"/>
      <c r="AUC17" s="450"/>
      <c r="AUK17" s="450"/>
      <c r="AUS17" s="450"/>
      <c r="AVA17" s="450"/>
      <c r="AVI17" s="450"/>
      <c r="AVQ17" s="450"/>
      <c r="AVY17" s="450"/>
      <c r="AWG17" s="450"/>
      <c r="AWO17" s="450"/>
      <c r="AWW17" s="450"/>
      <c r="AXE17" s="450"/>
      <c r="AXM17" s="450"/>
      <c r="AXU17" s="450"/>
      <c r="AYC17" s="450"/>
      <c r="AYK17" s="450"/>
      <c r="AYS17" s="450"/>
      <c r="AZA17" s="450"/>
      <c r="AZI17" s="450"/>
      <c r="AZQ17" s="450"/>
      <c r="AZY17" s="450"/>
      <c r="BAG17" s="450"/>
      <c r="BAO17" s="450"/>
      <c r="BAW17" s="450"/>
      <c r="BBE17" s="450"/>
      <c r="BBM17" s="450"/>
      <c r="BBU17" s="450"/>
      <c r="BCC17" s="450"/>
      <c r="BCK17" s="450"/>
      <c r="BCS17" s="450"/>
      <c r="BDA17" s="450"/>
      <c r="BDI17" s="450"/>
      <c r="BDQ17" s="450"/>
      <c r="BDY17" s="450"/>
      <c r="BEG17" s="450"/>
      <c r="BEO17" s="450"/>
      <c r="BEW17" s="450"/>
      <c r="BFE17" s="450"/>
      <c r="BFM17" s="450"/>
      <c r="BFU17" s="450"/>
      <c r="BGC17" s="450"/>
      <c r="BGK17" s="450"/>
      <c r="BGS17" s="450"/>
      <c r="BHA17" s="450"/>
      <c r="BHI17" s="450"/>
      <c r="BHQ17" s="450"/>
      <c r="BHY17" s="450"/>
      <c r="BIG17" s="450"/>
      <c r="BIO17" s="450"/>
      <c r="BIW17" s="450"/>
      <c r="BJE17" s="450"/>
      <c r="BJM17" s="450"/>
      <c r="BJU17" s="450"/>
      <c r="BKC17" s="450"/>
      <c r="BKK17" s="450"/>
      <c r="BKS17" s="450"/>
      <c r="BLA17" s="450"/>
      <c r="BLI17" s="450"/>
      <c r="BLQ17" s="450"/>
      <c r="BLY17" s="450"/>
      <c r="BMG17" s="450"/>
      <c r="BMO17" s="450"/>
      <c r="BMW17" s="450"/>
      <c r="BNE17" s="450"/>
      <c r="BNM17" s="450"/>
      <c r="BNU17" s="450"/>
      <c r="BOC17" s="450"/>
      <c r="BOK17" s="450"/>
      <c r="BOS17" s="450"/>
      <c r="BPA17" s="450"/>
      <c r="BPI17" s="450"/>
      <c r="BPQ17" s="450"/>
      <c r="BPY17" s="450"/>
      <c r="BQG17" s="450"/>
      <c r="BQO17" s="450"/>
      <c r="BQW17" s="450"/>
      <c r="BRE17" s="450"/>
      <c r="BRM17" s="450"/>
      <c r="BRU17" s="450"/>
      <c r="BSC17" s="450"/>
      <c r="BSK17" s="450"/>
      <c r="BSS17" s="450"/>
      <c r="BTA17" s="450"/>
      <c r="BTI17" s="450"/>
      <c r="BTQ17" s="450"/>
      <c r="BTY17" s="450"/>
      <c r="BUG17" s="450"/>
      <c r="BUO17" s="450"/>
      <c r="BUW17" s="450"/>
      <c r="BVE17" s="450"/>
      <c r="BVM17" s="450"/>
      <c r="BVU17" s="450"/>
      <c r="BWC17" s="450"/>
      <c r="BWK17" s="450"/>
      <c r="BWS17" s="450"/>
      <c r="BXA17" s="450"/>
      <c r="BXI17" s="450"/>
      <c r="BXQ17" s="450"/>
      <c r="BXY17" s="450"/>
      <c r="BYG17" s="450"/>
      <c r="BYO17" s="450"/>
      <c r="BYW17" s="450"/>
      <c r="BZE17" s="450"/>
      <c r="BZM17" s="450"/>
      <c r="BZU17" s="450"/>
      <c r="CAC17" s="450"/>
      <c r="CAK17" s="450"/>
      <c r="CAS17" s="450"/>
      <c r="CBA17" s="450"/>
      <c r="CBI17" s="450"/>
      <c r="CBQ17" s="450"/>
      <c r="CBY17" s="450"/>
      <c r="CCG17" s="450"/>
      <c r="CCO17" s="450"/>
      <c r="CCW17" s="450"/>
      <c r="CDE17" s="450"/>
      <c r="CDM17" s="450"/>
      <c r="CDU17" s="450"/>
      <c r="CEC17" s="450"/>
      <c r="CEK17" s="450"/>
      <c r="CES17" s="450"/>
      <c r="CFA17" s="450"/>
      <c r="CFI17" s="450"/>
      <c r="CFQ17" s="450"/>
      <c r="CFY17" s="450"/>
      <c r="CGG17" s="450"/>
      <c r="CGO17" s="450"/>
      <c r="CGW17" s="450"/>
      <c r="CHE17" s="450"/>
      <c r="CHM17" s="450"/>
      <c r="CHU17" s="450"/>
      <c r="CIC17" s="450"/>
      <c r="CIK17" s="450"/>
      <c r="CIS17" s="450"/>
      <c r="CJA17" s="450"/>
      <c r="CJI17" s="450"/>
      <c r="CJQ17" s="450"/>
      <c r="CJY17" s="450"/>
      <c r="CKG17" s="450"/>
      <c r="CKO17" s="450"/>
      <c r="CKW17" s="450"/>
      <c r="CLE17" s="450"/>
      <c r="CLM17" s="450"/>
      <c r="CLU17" s="450"/>
      <c r="CMC17" s="450"/>
      <c r="CMK17" s="450"/>
      <c r="CMS17" s="450"/>
      <c r="CNA17" s="450"/>
      <c r="CNI17" s="450"/>
      <c r="CNQ17" s="450"/>
      <c r="CNY17" s="450"/>
      <c r="COG17" s="450"/>
      <c r="COO17" s="450"/>
      <c r="COW17" s="450"/>
      <c r="CPE17" s="450"/>
      <c r="CPM17" s="450"/>
      <c r="CPU17" s="450"/>
      <c r="CQC17" s="450"/>
      <c r="CQK17" s="450"/>
      <c r="CQS17" s="450"/>
      <c r="CRA17" s="450"/>
      <c r="CRI17" s="450"/>
      <c r="CRQ17" s="450"/>
      <c r="CRY17" s="450"/>
      <c r="CSG17" s="450"/>
      <c r="CSO17" s="450"/>
      <c r="CSW17" s="450"/>
      <c r="CTE17" s="450"/>
      <c r="CTM17" s="450"/>
      <c r="CTU17" s="450"/>
      <c r="CUC17" s="450"/>
      <c r="CUK17" s="450"/>
      <c r="CUS17" s="450"/>
      <c r="CVA17" s="450"/>
      <c r="CVI17" s="450"/>
      <c r="CVQ17" s="450"/>
      <c r="CVY17" s="450"/>
      <c r="CWG17" s="450"/>
      <c r="CWO17" s="450"/>
      <c r="CWW17" s="450"/>
      <c r="CXE17" s="450"/>
      <c r="CXM17" s="450"/>
      <c r="CXU17" s="450"/>
      <c r="CYC17" s="450"/>
      <c r="CYK17" s="450"/>
      <c r="CYS17" s="450"/>
      <c r="CZA17" s="450"/>
      <c r="CZI17" s="450"/>
      <c r="CZQ17" s="450"/>
      <c r="CZY17" s="450"/>
      <c r="DAG17" s="450"/>
      <c r="DAO17" s="450"/>
      <c r="DAW17" s="450"/>
      <c r="DBE17" s="450"/>
      <c r="DBM17" s="450"/>
      <c r="DBU17" s="450"/>
      <c r="DCC17" s="450"/>
      <c r="DCK17" s="450"/>
      <c r="DCS17" s="450"/>
      <c r="DDA17" s="450"/>
      <c r="DDI17" s="450"/>
      <c r="DDQ17" s="450"/>
      <c r="DDY17" s="450"/>
      <c r="DEG17" s="450"/>
      <c r="DEO17" s="450"/>
      <c r="DEW17" s="450"/>
      <c r="DFE17" s="450"/>
      <c r="DFM17" s="450"/>
      <c r="DFU17" s="450"/>
      <c r="DGC17" s="450"/>
      <c r="DGK17" s="450"/>
      <c r="DGS17" s="450"/>
      <c r="DHA17" s="450"/>
      <c r="DHI17" s="450"/>
      <c r="DHQ17" s="450"/>
      <c r="DHY17" s="450"/>
      <c r="DIG17" s="450"/>
      <c r="DIO17" s="450"/>
      <c r="DIW17" s="450"/>
      <c r="DJE17" s="450"/>
      <c r="DJM17" s="450"/>
      <c r="DJU17" s="450"/>
      <c r="DKC17" s="450"/>
      <c r="DKK17" s="450"/>
      <c r="DKS17" s="450"/>
      <c r="DLA17" s="450"/>
      <c r="DLI17" s="450"/>
      <c r="DLQ17" s="450"/>
      <c r="DLY17" s="450"/>
      <c r="DMG17" s="450"/>
      <c r="DMO17" s="450"/>
      <c r="DMW17" s="450"/>
      <c r="DNE17" s="450"/>
      <c r="DNM17" s="450"/>
      <c r="DNU17" s="450"/>
      <c r="DOC17" s="450"/>
      <c r="DOK17" s="450"/>
      <c r="DOS17" s="450"/>
      <c r="DPA17" s="450"/>
      <c r="DPI17" s="450"/>
      <c r="DPQ17" s="450"/>
      <c r="DPY17" s="450"/>
      <c r="DQG17" s="450"/>
      <c r="DQO17" s="450"/>
      <c r="DQW17" s="450"/>
      <c r="DRE17" s="450"/>
      <c r="DRM17" s="450"/>
      <c r="DRU17" s="450"/>
      <c r="DSC17" s="450"/>
      <c r="DSK17" s="450"/>
      <c r="DSS17" s="450"/>
      <c r="DTA17" s="450"/>
      <c r="DTI17" s="450"/>
      <c r="DTQ17" s="450"/>
      <c r="DTY17" s="450"/>
      <c r="DUG17" s="450"/>
      <c r="DUO17" s="450"/>
      <c r="DUW17" s="450"/>
      <c r="DVE17" s="450"/>
      <c r="DVM17" s="450"/>
      <c r="DVU17" s="450"/>
      <c r="DWC17" s="450"/>
      <c r="DWK17" s="450"/>
      <c r="DWS17" s="450"/>
      <c r="DXA17" s="450"/>
      <c r="DXI17" s="450"/>
      <c r="DXQ17" s="450"/>
      <c r="DXY17" s="450"/>
      <c r="DYG17" s="450"/>
      <c r="DYO17" s="450"/>
      <c r="DYW17" s="450"/>
      <c r="DZE17" s="450"/>
      <c r="DZM17" s="450"/>
      <c r="DZU17" s="450"/>
      <c r="EAC17" s="450"/>
      <c r="EAK17" s="450"/>
      <c r="EAS17" s="450"/>
      <c r="EBA17" s="450"/>
      <c r="EBI17" s="450"/>
      <c r="EBQ17" s="450"/>
      <c r="EBY17" s="450"/>
      <c r="ECG17" s="450"/>
      <c r="ECO17" s="450"/>
      <c r="ECW17" s="450"/>
      <c r="EDE17" s="450"/>
      <c r="EDM17" s="450"/>
      <c r="EDU17" s="450"/>
      <c r="EEC17" s="450"/>
      <c r="EEK17" s="450"/>
      <c r="EES17" s="450"/>
      <c r="EFA17" s="450"/>
      <c r="EFI17" s="450"/>
      <c r="EFQ17" s="450"/>
      <c r="EFY17" s="450"/>
      <c r="EGG17" s="450"/>
      <c r="EGO17" s="450"/>
      <c r="EGW17" s="450"/>
      <c r="EHE17" s="450"/>
      <c r="EHM17" s="450"/>
      <c r="EHU17" s="450"/>
      <c r="EIC17" s="450"/>
      <c r="EIK17" s="450"/>
      <c r="EIS17" s="450"/>
      <c r="EJA17" s="450"/>
      <c r="EJI17" s="450"/>
      <c r="EJQ17" s="450"/>
      <c r="EJY17" s="450"/>
      <c r="EKG17" s="450"/>
      <c r="EKO17" s="450"/>
      <c r="EKW17" s="450"/>
      <c r="ELE17" s="450"/>
      <c r="ELM17" s="450"/>
      <c r="ELU17" s="450"/>
      <c r="EMC17" s="450"/>
      <c r="EMK17" s="450"/>
      <c r="EMS17" s="450"/>
      <c r="ENA17" s="450"/>
      <c r="ENI17" s="450"/>
      <c r="ENQ17" s="450"/>
      <c r="ENY17" s="450"/>
      <c r="EOG17" s="450"/>
      <c r="EOO17" s="450"/>
      <c r="EOW17" s="450"/>
      <c r="EPE17" s="450"/>
      <c r="EPM17" s="450"/>
      <c r="EPU17" s="450"/>
      <c r="EQC17" s="450"/>
      <c r="EQK17" s="450"/>
      <c r="EQS17" s="450"/>
      <c r="ERA17" s="450"/>
      <c r="ERI17" s="450"/>
      <c r="ERQ17" s="450"/>
      <c r="ERY17" s="450"/>
      <c r="ESG17" s="450"/>
      <c r="ESO17" s="450"/>
      <c r="ESW17" s="450"/>
      <c r="ETE17" s="450"/>
      <c r="ETM17" s="450"/>
      <c r="ETU17" s="450"/>
      <c r="EUC17" s="450"/>
      <c r="EUK17" s="450"/>
      <c r="EUS17" s="450"/>
      <c r="EVA17" s="450"/>
      <c r="EVI17" s="450"/>
      <c r="EVQ17" s="450"/>
      <c r="EVY17" s="450"/>
      <c r="EWG17" s="450"/>
      <c r="EWO17" s="450"/>
      <c r="EWW17" s="450"/>
      <c r="EXE17" s="450"/>
      <c r="EXM17" s="450"/>
      <c r="EXU17" s="450"/>
      <c r="EYC17" s="450"/>
      <c r="EYK17" s="450"/>
      <c r="EYS17" s="450"/>
      <c r="EZA17" s="450"/>
      <c r="EZI17" s="450"/>
      <c r="EZQ17" s="450"/>
      <c r="EZY17" s="450"/>
      <c r="FAG17" s="450"/>
      <c r="FAO17" s="450"/>
      <c r="FAW17" s="450"/>
      <c r="FBE17" s="450"/>
      <c r="FBM17" s="450"/>
      <c r="FBU17" s="450"/>
      <c r="FCC17" s="450"/>
      <c r="FCK17" s="450"/>
      <c r="FCS17" s="450"/>
      <c r="FDA17" s="450"/>
      <c r="FDI17" s="450"/>
      <c r="FDQ17" s="450"/>
      <c r="FDY17" s="450"/>
      <c r="FEG17" s="450"/>
      <c r="FEO17" s="450"/>
      <c r="FEW17" s="450"/>
      <c r="FFE17" s="450"/>
      <c r="FFM17" s="450"/>
      <c r="FFU17" s="450"/>
      <c r="FGC17" s="450"/>
      <c r="FGK17" s="450"/>
      <c r="FGS17" s="450"/>
      <c r="FHA17" s="450"/>
      <c r="FHI17" s="450"/>
      <c r="FHQ17" s="450"/>
      <c r="FHY17" s="450"/>
      <c r="FIG17" s="450"/>
      <c r="FIO17" s="450"/>
      <c r="FIW17" s="450"/>
      <c r="FJE17" s="450"/>
      <c r="FJM17" s="450"/>
      <c r="FJU17" s="450"/>
      <c r="FKC17" s="450"/>
      <c r="FKK17" s="450"/>
      <c r="FKS17" s="450"/>
      <c r="FLA17" s="450"/>
      <c r="FLI17" s="450"/>
      <c r="FLQ17" s="450"/>
      <c r="FLY17" s="450"/>
      <c r="FMG17" s="450"/>
      <c r="FMO17" s="450"/>
      <c r="FMW17" s="450"/>
      <c r="FNE17" s="450"/>
      <c r="FNM17" s="450"/>
      <c r="FNU17" s="450"/>
      <c r="FOC17" s="450"/>
      <c r="FOK17" s="450"/>
      <c r="FOS17" s="450"/>
      <c r="FPA17" s="450"/>
      <c r="FPI17" s="450"/>
      <c r="FPQ17" s="450"/>
      <c r="FPY17" s="450"/>
      <c r="FQG17" s="450"/>
      <c r="FQO17" s="450"/>
      <c r="FQW17" s="450"/>
      <c r="FRE17" s="450"/>
      <c r="FRM17" s="450"/>
      <c r="FRU17" s="450"/>
      <c r="FSC17" s="450"/>
      <c r="FSK17" s="450"/>
      <c r="FSS17" s="450"/>
      <c r="FTA17" s="450"/>
      <c r="FTI17" s="450"/>
      <c r="FTQ17" s="450"/>
      <c r="FTY17" s="450"/>
      <c r="FUG17" s="450"/>
      <c r="FUO17" s="450"/>
      <c r="FUW17" s="450"/>
      <c r="FVE17" s="450"/>
      <c r="FVM17" s="450"/>
      <c r="FVU17" s="450"/>
      <c r="FWC17" s="450"/>
      <c r="FWK17" s="450"/>
      <c r="FWS17" s="450"/>
      <c r="FXA17" s="450"/>
      <c r="FXI17" s="450"/>
      <c r="FXQ17" s="450"/>
      <c r="FXY17" s="450"/>
      <c r="FYG17" s="450"/>
      <c r="FYO17" s="450"/>
      <c r="FYW17" s="450"/>
      <c r="FZE17" s="450"/>
      <c r="FZM17" s="450"/>
      <c r="FZU17" s="450"/>
      <c r="GAC17" s="450"/>
      <c r="GAK17" s="450"/>
      <c r="GAS17" s="450"/>
      <c r="GBA17" s="450"/>
      <c r="GBI17" s="450"/>
      <c r="GBQ17" s="450"/>
      <c r="GBY17" s="450"/>
      <c r="GCG17" s="450"/>
      <c r="GCO17" s="450"/>
      <c r="GCW17" s="450"/>
      <c r="GDE17" s="450"/>
      <c r="GDM17" s="450"/>
      <c r="GDU17" s="450"/>
      <c r="GEC17" s="450"/>
      <c r="GEK17" s="450"/>
      <c r="GES17" s="450"/>
      <c r="GFA17" s="450"/>
      <c r="GFI17" s="450"/>
      <c r="GFQ17" s="450"/>
      <c r="GFY17" s="450"/>
      <c r="GGG17" s="450"/>
      <c r="GGO17" s="450"/>
      <c r="GGW17" s="450"/>
      <c r="GHE17" s="450"/>
      <c r="GHM17" s="450"/>
      <c r="GHU17" s="450"/>
      <c r="GIC17" s="450"/>
      <c r="GIK17" s="450"/>
      <c r="GIS17" s="450"/>
      <c r="GJA17" s="450"/>
      <c r="GJI17" s="450"/>
      <c r="GJQ17" s="450"/>
      <c r="GJY17" s="450"/>
      <c r="GKG17" s="450"/>
      <c r="GKO17" s="450"/>
      <c r="GKW17" s="450"/>
      <c r="GLE17" s="450"/>
      <c r="GLM17" s="450"/>
      <c r="GLU17" s="450"/>
      <c r="GMC17" s="450"/>
      <c r="GMK17" s="450"/>
      <c r="GMS17" s="450"/>
      <c r="GNA17" s="450"/>
      <c r="GNI17" s="450"/>
      <c r="GNQ17" s="450"/>
      <c r="GNY17" s="450"/>
      <c r="GOG17" s="450"/>
      <c r="GOO17" s="450"/>
      <c r="GOW17" s="450"/>
      <c r="GPE17" s="450"/>
      <c r="GPM17" s="450"/>
      <c r="GPU17" s="450"/>
      <c r="GQC17" s="450"/>
      <c r="GQK17" s="450"/>
      <c r="GQS17" s="450"/>
      <c r="GRA17" s="450"/>
      <c r="GRI17" s="450"/>
      <c r="GRQ17" s="450"/>
      <c r="GRY17" s="450"/>
      <c r="GSG17" s="450"/>
      <c r="GSO17" s="450"/>
      <c r="GSW17" s="450"/>
      <c r="GTE17" s="450"/>
      <c r="GTM17" s="450"/>
      <c r="GTU17" s="450"/>
      <c r="GUC17" s="450"/>
      <c r="GUK17" s="450"/>
      <c r="GUS17" s="450"/>
      <c r="GVA17" s="450"/>
      <c r="GVI17" s="450"/>
      <c r="GVQ17" s="450"/>
      <c r="GVY17" s="450"/>
      <c r="GWG17" s="450"/>
      <c r="GWO17" s="450"/>
      <c r="GWW17" s="450"/>
      <c r="GXE17" s="450"/>
      <c r="GXM17" s="450"/>
      <c r="GXU17" s="450"/>
      <c r="GYC17" s="450"/>
      <c r="GYK17" s="450"/>
      <c r="GYS17" s="450"/>
      <c r="GZA17" s="450"/>
      <c r="GZI17" s="450"/>
      <c r="GZQ17" s="450"/>
      <c r="GZY17" s="450"/>
      <c r="HAG17" s="450"/>
      <c r="HAO17" s="450"/>
      <c r="HAW17" s="450"/>
      <c r="HBE17" s="450"/>
      <c r="HBM17" s="450"/>
      <c r="HBU17" s="450"/>
      <c r="HCC17" s="450"/>
      <c r="HCK17" s="450"/>
      <c r="HCS17" s="450"/>
      <c r="HDA17" s="450"/>
      <c r="HDI17" s="450"/>
      <c r="HDQ17" s="450"/>
      <c r="HDY17" s="450"/>
      <c r="HEG17" s="450"/>
      <c r="HEO17" s="450"/>
      <c r="HEW17" s="450"/>
      <c r="HFE17" s="450"/>
      <c r="HFM17" s="450"/>
      <c r="HFU17" s="450"/>
      <c r="HGC17" s="450"/>
      <c r="HGK17" s="450"/>
      <c r="HGS17" s="450"/>
      <c r="HHA17" s="450"/>
      <c r="HHI17" s="450"/>
      <c r="HHQ17" s="450"/>
      <c r="HHY17" s="450"/>
      <c r="HIG17" s="450"/>
      <c r="HIO17" s="450"/>
      <c r="HIW17" s="450"/>
      <c r="HJE17" s="450"/>
      <c r="HJM17" s="450"/>
      <c r="HJU17" s="450"/>
      <c r="HKC17" s="450"/>
      <c r="HKK17" s="450"/>
      <c r="HKS17" s="450"/>
      <c r="HLA17" s="450"/>
      <c r="HLI17" s="450"/>
      <c r="HLQ17" s="450"/>
      <c r="HLY17" s="450"/>
      <c r="HMG17" s="450"/>
      <c r="HMO17" s="450"/>
      <c r="HMW17" s="450"/>
      <c r="HNE17" s="450"/>
      <c r="HNM17" s="450"/>
      <c r="HNU17" s="450"/>
      <c r="HOC17" s="450"/>
      <c r="HOK17" s="450"/>
      <c r="HOS17" s="450"/>
      <c r="HPA17" s="450"/>
      <c r="HPI17" s="450"/>
      <c r="HPQ17" s="450"/>
      <c r="HPY17" s="450"/>
      <c r="HQG17" s="450"/>
      <c r="HQO17" s="450"/>
      <c r="HQW17" s="450"/>
      <c r="HRE17" s="450"/>
      <c r="HRM17" s="450"/>
      <c r="HRU17" s="450"/>
      <c r="HSC17" s="450"/>
      <c r="HSK17" s="450"/>
      <c r="HSS17" s="450"/>
      <c r="HTA17" s="450"/>
      <c r="HTI17" s="450"/>
      <c r="HTQ17" s="450"/>
      <c r="HTY17" s="450"/>
      <c r="HUG17" s="450"/>
      <c r="HUO17" s="450"/>
      <c r="HUW17" s="450"/>
      <c r="HVE17" s="450"/>
      <c r="HVM17" s="450"/>
      <c r="HVU17" s="450"/>
      <c r="HWC17" s="450"/>
      <c r="HWK17" s="450"/>
      <c r="HWS17" s="450"/>
      <c r="HXA17" s="450"/>
      <c r="HXI17" s="450"/>
      <c r="HXQ17" s="450"/>
      <c r="HXY17" s="450"/>
      <c r="HYG17" s="450"/>
      <c r="HYO17" s="450"/>
      <c r="HYW17" s="450"/>
      <c r="HZE17" s="450"/>
      <c r="HZM17" s="450"/>
      <c r="HZU17" s="450"/>
      <c r="IAC17" s="450"/>
      <c r="IAK17" s="450"/>
      <c r="IAS17" s="450"/>
      <c r="IBA17" s="450"/>
      <c r="IBI17" s="450"/>
      <c r="IBQ17" s="450"/>
      <c r="IBY17" s="450"/>
      <c r="ICG17" s="450"/>
      <c r="ICO17" s="450"/>
      <c r="ICW17" s="450"/>
      <c r="IDE17" s="450"/>
      <c r="IDM17" s="450"/>
      <c r="IDU17" s="450"/>
      <c r="IEC17" s="450"/>
      <c r="IEK17" s="450"/>
      <c r="IES17" s="450"/>
      <c r="IFA17" s="450"/>
      <c r="IFI17" s="450"/>
      <c r="IFQ17" s="450"/>
      <c r="IFY17" s="450"/>
      <c r="IGG17" s="450"/>
      <c r="IGO17" s="450"/>
      <c r="IGW17" s="450"/>
      <c r="IHE17" s="450"/>
      <c r="IHM17" s="450"/>
      <c r="IHU17" s="450"/>
      <c r="IIC17" s="450"/>
      <c r="IIK17" s="450"/>
      <c r="IIS17" s="450"/>
      <c r="IJA17" s="450"/>
      <c r="IJI17" s="450"/>
      <c r="IJQ17" s="450"/>
      <c r="IJY17" s="450"/>
      <c r="IKG17" s="450"/>
      <c r="IKO17" s="450"/>
      <c r="IKW17" s="450"/>
      <c r="ILE17" s="450"/>
      <c r="ILM17" s="450"/>
      <c r="ILU17" s="450"/>
      <c r="IMC17" s="450"/>
      <c r="IMK17" s="450"/>
      <c r="IMS17" s="450"/>
      <c r="INA17" s="450"/>
      <c r="INI17" s="450"/>
      <c r="INQ17" s="450"/>
      <c r="INY17" s="450"/>
      <c r="IOG17" s="450"/>
      <c r="IOO17" s="450"/>
      <c r="IOW17" s="450"/>
      <c r="IPE17" s="450"/>
      <c r="IPM17" s="450"/>
      <c r="IPU17" s="450"/>
      <c r="IQC17" s="450"/>
      <c r="IQK17" s="450"/>
      <c r="IQS17" s="450"/>
      <c r="IRA17" s="450"/>
      <c r="IRI17" s="450"/>
      <c r="IRQ17" s="450"/>
      <c r="IRY17" s="450"/>
      <c r="ISG17" s="450"/>
      <c r="ISO17" s="450"/>
      <c r="ISW17" s="450"/>
      <c r="ITE17" s="450"/>
      <c r="ITM17" s="450"/>
      <c r="ITU17" s="450"/>
      <c r="IUC17" s="450"/>
      <c r="IUK17" s="450"/>
      <c r="IUS17" s="450"/>
      <c r="IVA17" s="450"/>
      <c r="IVI17" s="450"/>
      <c r="IVQ17" s="450"/>
      <c r="IVY17" s="450"/>
      <c r="IWG17" s="450"/>
      <c r="IWO17" s="450"/>
      <c r="IWW17" s="450"/>
      <c r="IXE17" s="450"/>
      <c r="IXM17" s="450"/>
      <c r="IXU17" s="450"/>
      <c r="IYC17" s="450"/>
      <c r="IYK17" s="450"/>
      <c r="IYS17" s="450"/>
      <c r="IZA17" s="450"/>
      <c r="IZI17" s="450"/>
      <c r="IZQ17" s="450"/>
      <c r="IZY17" s="450"/>
      <c r="JAG17" s="450"/>
      <c r="JAO17" s="450"/>
      <c r="JAW17" s="450"/>
      <c r="JBE17" s="450"/>
      <c r="JBM17" s="450"/>
      <c r="JBU17" s="450"/>
      <c r="JCC17" s="450"/>
      <c r="JCK17" s="450"/>
      <c r="JCS17" s="450"/>
      <c r="JDA17" s="450"/>
      <c r="JDI17" s="450"/>
      <c r="JDQ17" s="450"/>
      <c r="JDY17" s="450"/>
      <c r="JEG17" s="450"/>
      <c r="JEO17" s="450"/>
      <c r="JEW17" s="450"/>
      <c r="JFE17" s="450"/>
      <c r="JFM17" s="450"/>
      <c r="JFU17" s="450"/>
      <c r="JGC17" s="450"/>
      <c r="JGK17" s="450"/>
      <c r="JGS17" s="450"/>
      <c r="JHA17" s="450"/>
      <c r="JHI17" s="450"/>
      <c r="JHQ17" s="450"/>
      <c r="JHY17" s="450"/>
      <c r="JIG17" s="450"/>
      <c r="JIO17" s="450"/>
      <c r="JIW17" s="450"/>
      <c r="JJE17" s="450"/>
      <c r="JJM17" s="450"/>
      <c r="JJU17" s="450"/>
      <c r="JKC17" s="450"/>
      <c r="JKK17" s="450"/>
      <c r="JKS17" s="450"/>
      <c r="JLA17" s="450"/>
      <c r="JLI17" s="450"/>
      <c r="JLQ17" s="450"/>
      <c r="JLY17" s="450"/>
      <c r="JMG17" s="450"/>
      <c r="JMO17" s="450"/>
      <c r="JMW17" s="450"/>
      <c r="JNE17" s="450"/>
      <c r="JNM17" s="450"/>
      <c r="JNU17" s="450"/>
      <c r="JOC17" s="450"/>
      <c r="JOK17" s="450"/>
      <c r="JOS17" s="450"/>
      <c r="JPA17" s="450"/>
      <c r="JPI17" s="450"/>
      <c r="JPQ17" s="450"/>
      <c r="JPY17" s="450"/>
      <c r="JQG17" s="450"/>
      <c r="JQO17" s="450"/>
      <c r="JQW17" s="450"/>
      <c r="JRE17" s="450"/>
      <c r="JRM17" s="450"/>
      <c r="JRU17" s="450"/>
      <c r="JSC17" s="450"/>
      <c r="JSK17" s="450"/>
      <c r="JSS17" s="450"/>
      <c r="JTA17" s="450"/>
      <c r="JTI17" s="450"/>
      <c r="JTQ17" s="450"/>
      <c r="JTY17" s="450"/>
      <c r="JUG17" s="450"/>
      <c r="JUO17" s="450"/>
      <c r="JUW17" s="450"/>
      <c r="JVE17" s="450"/>
      <c r="JVM17" s="450"/>
      <c r="JVU17" s="450"/>
      <c r="JWC17" s="450"/>
      <c r="JWK17" s="450"/>
      <c r="JWS17" s="450"/>
      <c r="JXA17" s="450"/>
      <c r="JXI17" s="450"/>
      <c r="JXQ17" s="450"/>
      <c r="JXY17" s="450"/>
      <c r="JYG17" s="450"/>
      <c r="JYO17" s="450"/>
      <c r="JYW17" s="450"/>
      <c r="JZE17" s="450"/>
      <c r="JZM17" s="450"/>
      <c r="JZU17" s="450"/>
      <c r="KAC17" s="450"/>
      <c r="KAK17" s="450"/>
      <c r="KAS17" s="450"/>
      <c r="KBA17" s="450"/>
      <c r="KBI17" s="450"/>
      <c r="KBQ17" s="450"/>
      <c r="KBY17" s="450"/>
      <c r="KCG17" s="450"/>
      <c r="KCO17" s="450"/>
      <c r="KCW17" s="450"/>
      <c r="KDE17" s="450"/>
      <c r="KDM17" s="450"/>
      <c r="KDU17" s="450"/>
      <c r="KEC17" s="450"/>
      <c r="KEK17" s="450"/>
      <c r="KES17" s="450"/>
      <c r="KFA17" s="450"/>
      <c r="KFI17" s="450"/>
      <c r="KFQ17" s="450"/>
      <c r="KFY17" s="450"/>
      <c r="KGG17" s="450"/>
      <c r="KGO17" s="450"/>
      <c r="KGW17" s="450"/>
      <c r="KHE17" s="450"/>
      <c r="KHM17" s="450"/>
      <c r="KHU17" s="450"/>
      <c r="KIC17" s="450"/>
      <c r="KIK17" s="450"/>
      <c r="KIS17" s="450"/>
      <c r="KJA17" s="450"/>
      <c r="KJI17" s="450"/>
      <c r="KJQ17" s="450"/>
      <c r="KJY17" s="450"/>
      <c r="KKG17" s="450"/>
      <c r="KKO17" s="450"/>
      <c r="KKW17" s="450"/>
      <c r="KLE17" s="450"/>
      <c r="KLM17" s="450"/>
      <c r="KLU17" s="450"/>
      <c r="KMC17" s="450"/>
      <c r="KMK17" s="450"/>
      <c r="KMS17" s="450"/>
      <c r="KNA17" s="450"/>
      <c r="KNI17" s="450"/>
      <c r="KNQ17" s="450"/>
      <c r="KNY17" s="450"/>
      <c r="KOG17" s="450"/>
      <c r="KOO17" s="450"/>
      <c r="KOW17" s="450"/>
      <c r="KPE17" s="450"/>
      <c r="KPM17" s="450"/>
      <c r="KPU17" s="450"/>
      <c r="KQC17" s="450"/>
      <c r="KQK17" s="450"/>
      <c r="KQS17" s="450"/>
      <c r="KRA17" s="450"/>
      <c r="KRI17" s="450"/>
      <c r="KRQ17" s="450"/>
      <c r="KRY17" s="450"/>
      <c r="KSG17" s="450"/>
      <c r="KSO17" s="450"/>
      <c r="KSW17" s="450"/>
      <c r="KTE17" s="450"/>
      <c r="KTM17" s="450"/>
      <c r="KTU17" s="450"/>
      <c r="KUC17" s="450"/>
      <c r="KUK17" s="450"/>
      <c r="KUS17" s="450"/>
      <c r="KVA17" s="450"/>
      <c r="KVI17" s="450"/>
      <c r="KVQ17" s="450"/>
      <c r="KVY17" s="450"/>
      <c r="KWG17" s="450"/>
      <c r="KWO17" s="450"/>
      <c r="KWW17" s="450"/>
      <c r="KXE17" s="450"/>
      <c r="KXM17" s="450"/>
      <c r="KXU17" s="450"/>
      <c r="KYC17" s="450"/>
      <c r="KYK17" s="450"/>
      <c r="KYS17" s="450"/>
      <c r="KZA17" s="450"/>
      <c r="KZI17" s="450"/>
      <c r="KZQ17" s="450"/>
      <c r="KZY17" s="450"/>
      <c r="LAG17" s="450"/>
      <c r="LAO17" s="450"/>
      <c r="LAW17" s="450"/>
      <c r="LBE17" s="450"/>
      <c r="LBM17" s="450"/>
      <c r="LBU17" s="450"/>
      <c r="LCC17" s="450"/>
      <c r="LCK17" s="450"/>
      <c r="LCS17" s="450"/>
      <c r="LDA17" s="450"/>
      <c r="LDI17" s="450"/>
      <c r="LDQ17" s="450"/>
      <c r="LDY17" s="450"/>
      <c r="LEG17" s="450"/>
      <c r="LEO17" s="450"/>
      <c r="LEW17" s="450"/>
      <c r="LFE17" s="450"/>
      <c r="LFM17" s="450"/>
      <c r="LFU17" s="450"/>
      <c r="LGC17" s="450"/>
      <c r="LGK17" s="450"/>
      <c r="LGS17" s="450"/>
      <c r="LHA17" s="450"/>
      <c r="LHI17" s="450"/>
      <c r="LHQ17" s="450"/>
      <c r="LHY17" s="450"/>
      <c r="LIG17" s="450"/>
      <c r="LIO17" s="450"/>
      <c r="LIW17" s="450"/>
      <c r="LJE17" s="450"/>
      <c r="LJM17" s="450"/>
      <c r="LJU17" s="450"/>
      <c r="LKC17" s="450"/>
      <c r="LKK17" s="450"/>
      <c r="LKS17" s="450"/>
      <c r="LLA17" s="450"/>
      <c r="LLI17" s="450"/>
      <c r="LLQ17" s="450"/>
      <c r="LLY17" s="450"/>
      <c r="LMG17" s="450"/>
      <c r="LMO17" s="450"/>
      <c r="LMW17" s="450"/>
      <c r="LNE17" s="450"/>
      <c r="LNM17" s="450"/>
      <c r="LNU17" s="450"/>
      <c r="LOC17" s="450"/>
      <c r="LOK17" s="450"/>
      <c r="LOS17" s="450"/>
      <c r="LPA17" s="450"/>
      <c r="LPI17" s="450"/>
      <c r="LPQ17" s="450"/>
      <c r="LPY17" s="450"/>
      <c r="LQG17" s="450"/>
      <c r="LQO17" s="450"/>
      <c r="LQW17" s="450"/>
      <c r="LRE17" s="450"/>
      <c r="LRM17" s="450"/>
      <c r="LRU17" s="450"/>
      <c r="LSC17" s="450"/>
      <c r="LSK17" s="450"/>
      <c r="LSS17" s="450"/>
      <c r="LTA17" s="450"/>
      <c r="LTI17" s="450"/>
      <c r="LTQ17" s="450"/>
      <c r="LTY17" s="450"/>
      <c r="LUG17" s="450"/>
      <c r="LUO17" s="450"/>
      <c r="LUW17" s="450"/>
      <c r="LVE17" s="450"/>
      <c r="LVM17" s="450"/>
      <c r="LVU17" s="450"/>
      <c r="LWC17" s="450"/>
      <c r="LWK17" s="450"/>
      <c r="LWS17" s="450"/>
      <c r="LXA17" s="450"/>
      <c r="LXI17" s="450"/>
      <c r="LXQ17" s="450"/>
      <c r="LXY17" s="450"/>
      <c r="LYG17" s="450"/>
      <c r="LYO17" s="450"/>
      <c r="LYW17" s="450"/>
      <c r="LZE17" s="450"/>
      <c r="LZM17" s="450"/>
      <c r="LZU17" s="450"/>
      <c r="MAC17" s="450"/>
      <c r="MAK17" s="450"/>
      <c r="MAS17" s="450"/>
      <c r="MBA17" s="450"/>
      <c r="MBI17" s="450"/>
      <c r="MBQ17" s="450"/>
      <c r="MBY17" s="450"/>
      <c r="MCG17" s="450"/>
      <c r="MCO17" s="450"/>
      <c r="MCW17" s="450"/>
      <c r="MDE17" s="450"/>
      <c r="MDM17" s="450"/>
      <c r="MDU17" s="450"/>
      <c r="MEC17" s="450"/>
      <c r="MEK17" s="450"/>
      <c r="MES17" s="450"/>
      <c r="MFA17" s="450"/>
      <c r="MFI17" s="450"/>
      <c r="MFQ17" s="450"/>
      <c r="MFY17" s="450"/>
      <c r="MGG17" s="450"/>
      <c r="MGO17" s="450"/>
      <c r="MGW17" s="450"/>
      <c r="MHE17" s="450"/>
      <c r="MHM17" s="450"/>
      <c r="MHU17" s="450"/>
      <c r="MIC17" s="450"/>
      <c r="MIK17" s="450"/>
      <c r="MIS17" s="450"/>
      <c r="MJA17" s="450"/>
      <c r="MJI17" s="450"/>
      <c r="MJQ17" s="450"/>
      <c r="MJY17" s="450"/>
      <c r="MKG17" s="450"/>
      <c r="MKO17" s="450"/>
      <c r="MKW17" s="450"/>
      <c r="MLE17" s="450"/>
      <c r="MLM17" s="450"/>
      <c r="MLU17" s="450"/>
      <c r="MMC17" s="450"/>
      <c r="MMK17" s="450"/>
      <c r="MMS17" s="450"/>
      <c r="MNA17" s="450"/>
      <c r="MNI17" s="450"/>
      <c r="MNQ17" s="450"/>
      <c r="MNY17" s="450"/>
      <c r="MOG17" s="450"/>
      <c r="MOO17" s="450"/>
      <c r="MOW17" s="450"/>
      <c r="MPE17" s="450"/>
      <c r="MPM17" s="450"/>
      <c r="MPU17" s="450"/>
      <c r="MQC17" s="450"/>
      <c r="MQK17" s="450"/>
      <c r="MQS17" s="450"/>
      <c r="MRA17" s="450"/>
      <c r="MRI17" s="450"/>
      <c r="MRQ17" s="450"/>
      <c r="MRY17" s="450"/>
      <c r="MSG17" s="450"/>
      <c r="MSO17" s="450"/>
      <c r="MSW17" s="450"/>
      <c r="MTE17" s="450"/>
      <c r="MTM17" s="450"/>
      <c r="MTU17" s="450"/>
      <c r="MUC17" s="450"/>
      <c r="MUK17" s="450"/>
      <c r="MUS17" s="450"/>
      <c r="MVA17" s="450"/>
      <c r="MVI17" s="450"/>
      <c r="MVQ17" s="450"/>
      <c r="MVY17" s="450"/>
      <c r="MWG17" s="450"/>
      <c r="MWO17" s="450"/>
      <c r="MWW17" s="450"/>
      <c r="MXE17" s="450"/>
      <c r="MXM17" s="450"/>
      <c r="MXU17" s="450"/>
      <c r="MYC17" s="450"/>
      <c r="MYK17" s="450"/>
      <c r="MYS17" s="450"/>
      <c r="MZA17" s="450"/>
      <c r="MZI17" s="450"/>
      <c r="MZQ17" s="450"/>
      <c r="MZY17" s="450"/>
      <c r="NAG17" s="450"/>
      <c r="NAO17" s="450"/>
      <c r="NAW17" s="450"/>
      <c r="NBE17" s="450"/>
      <c r="NBM17" s="450"/>
      <c r="NBU17" s="450"/>
      <c r="NCC17" s="450"/>
      <c r="NCK17" s="450"/>
      <c r="NCS17" s="450"/>
      <c r="NDA17" s="450"/>
      <c r="NDI17" s="450"/>
      <c r="NDQ17" s="450"/>
      <c r="NDY17" s="450"/>
      <c r="NEG17" s="450"/>
      <c r="NEO17" s="450"/>
      <c r="NEW17" s="450"/>
      <c r="NFE17" s="450"/>
      <c r="NFM17" s="450"/>
      <c r="NFU17" s="450"/>
      <c r="NGC17" s="450"/>
      <c r="NGK17" s="450"/>
      <c r="NGS17" s="450"/>
      <c r="NHA17" s="450"/>
      <c r="NHI17" s="450"/>
      <c r="NHQ17" s="450"/>
      <c r="NHY17" s="450"/>
      <c r="NIG17" s="450"/>
      <c r="NIO17" s="450"/>
      <c r="NIW17" s="450"/>
      <c r="NJE17" s="450"/>
      <c r="NJM17" s="450"/>
      <c r="NJU17" s="450"/>
      <c r="NKC17" s="450"/>
      <c r="NKK17" s="450"/>
      <c r="NKS17" s="450"/>
      <c r="NLA17" s="450"/>
      <c r="NLI17" s="450"/>
      <c r="NLQ17" s="450"/>
      <c r="NLY17" s="450"/>
      <c r="NMG17" s="450"/>
      <c r="NMO17" s="450"/>
      <c r="NMW17" s="450"/>
      <c r="NNE17" s="450"/>
      <c r="NNM17" s="450"/>
      <c r="NNU17" s="450"/>
      <c r="NOC17" s="450"/>
      <c r="NOK17" s="450"/>
      <c r="NOS17" s="450"/>
      <c r="NPA17" s="450"/>
      <c r="NPI17" s="450"/>
      <c r="NPQ17" s="450"/>
      <c r="NPY17" s="450"/>
      <c r="NQG17" s="450"/>
      <c r="NQO17" s="450"/>
      <c r="NQW17" s="450"/>
      <c r="NRE17" s="450"/>
      <c r="NRM17" s="450"/>
      <c r="NRU17" s="450"/>
      <c r="NSC17" s="450"/>
      <c r="NSK17" s="450"/>
      <c r="NSS17" s="450"/>
      <c r="NTA17" s="450"/>
      <c r="NTI17" s="450"/>
      <c r="NTQ17" s="450"/>
      <c r="NTY17" s="450"/>
      <c r="NUG17" s="450"/>
      <c r="NUO17" s="450"/>
      <c r="NUW17" s="450"/>
      <c r="NVE17" s="450"/>
      <c r="NVM17" s="450"/>
      <c r="NVU17" s="450"/>
      <c r="NWC17" s="450"/>
      <c r="NWK17" s="450"/>
      <c r="NWS17" s="450"/>
      <c r="NXA17" s="450"/>
      <c r="NXI17" s="450"/>
      <c r="NXQ17" s="450"/>
      <c r="NXY17" s="450"/>
      <c r="NYG17" s="450"/>
      <c r="NYO17" s="450"/>
      <c r="NYW17" s="450"/>
      <c r="NZE17" s="450"/>
      <c r="NZM17" s="450"/>
      <c r="NZU17" s="450"/>
      <c r="OAC17" s="450"/>
      <c r="OAK17" s="450"/>
      <c r="OAS17" s="450"/>
      <c r="OBA17" s="450"/>
      <c r="OBI17" s="450"/>
      <c r="OBQ17" s="450"/>
      <c r="OBY17" s="450"/>
      <c r="OCG17" s="450"/>
      <c r="OCO17" s="450"/>
      <c r="OCW17" s="450"/>
      <c r="ODE17" s="450"/>
      <c r="ODM17" s="450"/>
      <c r="ODU17" s="450"/>
      <c r="OEC17" s="450"/>
      <c r="OEK17" s="450"/>
      <c r="OES17" s="450"/>
      <c r="OFA17" s="450"/>
      <c r="OFI17" s="450"/>
      <c r="OFQ17" s="450"/>
      <c r="OFY17" s="450"/>
      <c r="OGG17" s="450"/>
      <c r="OGO17" s="450"/>
      <c r="OGW17" s="450"/>
      <c r="OHE17" s="450"/>
      <c r="OHM17" s="450"/>
      <c r="OHU17" s="450"/>
      <c r="OIC17" s="450"/>
      <c r="OIK17" s="450"/>
      <c r="OIS17" s="450"/>
      <c r="OJA17" s="450"/>
      <c r="OJI17" s="450"/>
      <c r="OJQ17" s="450"/>
      <c r="OJY17" s="450"/>
      <c r="OKG17" s="450"/>
      <c r="OKO17" s="450"/>
      <c r="OKW17" s="450"/>
      <c r="OLE17" s="450"/>
      <c r="OLM17" s="450"/>
      <c r="OLU17" s="450"/>
      <c r="OMC17" s="450"/>
      <c r="OMK17" s="450"/>
      <c r="OMS17" s="450"/>
      <c r="ONA17" s="450"/>
      <c r="ONI17" s="450"/>
      <c r="ONQ17" s="450"/>
      <c r="ONY17" s="450"/>
      <c r="OOG17" s="450"/>
      <c r="OOO17" s="450"/>
      <c r="OOW17" s="450"/>
      <c r="OPE17" s="450"/>
      <c r="OPM17" s="450"/>
      <c r="OPU17" s="450"/>
      <c r="OQC17" s="450"/>
      <c r="OQK17" s="450"/>
      <c r="OQS17" s="450"/>
      <c r="ORA17" s="450"/>
      <c r="ORI17" s="450"/>
      <c r="ORQ17" s="450"/>
      <c r="ORY17" s="450"/>
      <c r="OSG17" s="450"/>
      <c r="OSO17" s="450"/>
      <c r="OSW17" s="450"/>
      <c r="OTE17" s="450"/>
      <c r="OTM17" s="450"/>
      <c r="OTU17" s="450"/>
      <c r="OUC17" s="450"/>
      <c r="OUK17" s="450"/>
      <c r="OUS17" s="450"/>
      <c r="OVA17" s="450"/>
      <c r="OVI17" s="450"/>
      <c r="OVQ17" s="450"/>
      <c r="OVY17" s="450"/>
      <c r="OWG17" s="450"/>
      <c r="OWO17" s="450"/>
      <c r="OWW17" s="450"/>
      <c r="OXE17" s="450"/>
      <c r="OXM17" s="450"/>
      <c r="OXU17" s="450"/>
      <c r="OYC17" s="450"/>
      <c r="OYK17" s="450"/>
      <c r="OYS17" s="450"/>
      <c r="OZA17" s="450"/>
      <c r="OZI17" s="450"/>
      <c r="OZQ17" s="450"/>
      <c r="OZY17" s="450"/>
      <c r="PAG17" s="450"/>
      <c r="PAO17" s="450"/>
      <c r="PAW17" s="450"/>
      <c r="PBE17" s="450"/>
      <c r="PBM17" s="450"/>
      <c r="PBU17" s="450"/>
      <c r="PCC17" s="450"/>
      <c r="PCK17" s="450"/>
      <c r="PCS17" s="450"/>
      <c r="PDA17" s="450"/>
      <c r="PDI17" s="450"/>
      <c r="PDQ17" s="450"/>
      <c r="PDY17" s="450"/>
      <c r="PEG17" s="450"/>
      <c r="PEO17" s="450"/>
      <c r="PEW17" s="450"/>
      <c r="PFE17" s="450"/>
      <c r="PFM17" s="450"/>
      <c r="PFU17" s="450"/>
      <c r="PGC17" s="450"/>
      <c r="PGK17" s="450"/>
      <c r="PGS17" s="450"/>
      <c r="PHA17" s="450"/>
      <c r="PHI17" s="450"/>
      <c r="PHQ17" s="450"/>
      <c r="PHY17" s="450"/>
      <c r="PIG17" s="450"/>
      <c r="PIO17" s="450"/>
      <c r="PIW17" s="450"/>
      <c r="PJE17" s="450"/>
      <c r="PJM17" s="450"/>
      <c r="PJU17" s="450"/>
      <c r="PKC17" s="450"/>
      <c r="PKK17" s="450"/>
      <c r="PKS17" s="450"/>
      <c r="PLA17" s="450"/>
      <c r="PLI17" s="450"/>
      <c r="PLQ17" s="450"/>
      <c r="PLY17" s="450"/>
      <c r="PMG17" s="450"/>
      <c r="PMO17" s="450"/>
      <c r="PMW17" s="450"/>
      <c r="PNE17" s="450"/>
      <c r="PNM17" s="450"/>
      <c r="PNU17" s="450"/>
      <c r="POC17" s="450"/>
      <c r="POK17" s="450"/>
      <c r="POS17" s="450"/>
      <c r="PPA17" s="450"/>
      <c r="PPI17" s="450"/>
      <c r="PPQ17" s="450"/>
      <c r="PPY17" s="450"/>
      <c r="PQG17" s="450"/>
      <c r="PQO17" s="450"/>
      <c r="PQW17" s="450"/>
      <c r="PRE17" s="450"/>
      <c r="PRM17" s="450"/>
      <c r="PRU17" s="450"/>
      <c r="PSC17" s="450"/>
      <c r="PSK17" s="450"/>
      <c r="PSS17" s="450"/>
      <c r="PTA17" s="450"/>
      <c r="PTI17" s="450"/>
      <c r="PTQ17" s="450"/>
      <c r="PTY17" s="450"/>
      <c r="PUG17" s="450"/>
      <c r="PUO17" s="450"/>
      <c r="PUW17" s="450"/>
      <c r="PVE17" s="450"/>
      <c r="PVM17" s="450"/>
      <c r="PVU17" s="450"/>
      <c r="PWC17" s="450"/>
      <c r="PWK17" s="450"/>
      <c r="PWS17" s="450"/>
      <c r="PXA17" s="450"/>
      <c r="PXI17" s="450"/>
      <c r="PXQ17" s="450"/>
      <c r="PXY17" s="450"/>
      <c r="PYG17" s="450"/>
      <c r="PYO17" s="450"/>
      <c r="PYW17" s="450"/>
      <c r="PZE17" s="450"/>
      <c r="PZM17" s="450"/>
      <c r="PZU17" s="450"/>
      <c r="QAC17" s="450"/>
      <c r="QAK17" s="450"/>
      <c r="QAS17" s="450"/>
      <c r="QBA17" s="450"/>
      <c r="QBI17" s="450"/>
      <c r="QBQ17" s="450"/>
      <c r="QBY17" s="450"/>
      <c r="QCG17" s="450"/>
      <c r="QCO17" s="450"/>
      <c r="QCW17" s="450"/>
      <c r="QDE17" s="450"/>
      <c r="QDM17" s="450"/>
      <c r="QDU17" s="450"/>
      <c r="QEC17" s="450"/>
      <c r="QEK17" s="450"/>
      <c r="QES17" s="450"/>
      <c r="QFA17" s="450"/>
      <c r="QFI17" s="450"/>
      <c r="QFQ17" s="450"/>
      <c r="QFY17" s="450"/>
      <c r="QGG17" s="450"/>
      <c r="QGO17" s="450"/>
      <c r="QGW17" s="450"/>
      <c r="QHE17" s="450"/>
      <c r="QHM17" s="450"/>
      <c r="QHU17" s="450"/>
      <c r="QIC17" s="450"/>
      <c r="QIK17" s="450"/>
      <c r="QIS17" s="450"/>
      <c r="QJA17" s="450"/>
      <c r="QJI17" s="450"/>
      <c r="QJQ17" s="450"/>
      <c r="QJY17" s="450"/>
      <c r="QKG17" s="450"/>
      <c r="QKO17" s="450"/>
      <c r="QKW17" s="450"/>
      <c r="QLE17" s="450"/>
      <c r="QLM17" s="450"/>
      <c r="QLU17" s="450"/>
      <c r="QMC17" s="450"/>
      <c r="QMK17" s="450"/>
      <c r="QMS17" s="450"/>
      <c r="QNA17" s="450"/>
      <c r="QNI17" s="450"/>
      <c r="QNQ17" s="450"/>
      <c r="QNY17" s="450"/>
      <c r="QOG17" s="450"/>
      <c r="QOO17" s="450"/>
      <c r="QOW17" s="450"/>
      <c r="QPE17" s="450"/>
      <c r="QPM17" s="450"/>
      <c r="QPU17" s="450"/>
      <c r="QQC17" s="450"/>
      <c r="QQK17" s="450"/>
      <c r="QQS17" s="450"/>
      <c r="QRA17" s="450"/>
      <c r="QRI17" s="450"/>
      <c r="QRQ17" s="450"/>
      <c r="QRY17" s="450"/>
      <c r="QSG17" s="450"/>
      <c r="QSO17" s="450"/>
      <c r="QSW17" s="450"/>
      <c r="QTE17" s="450"/>
      <c r="QTM17" s="450"/>
      <c r="QTU17" s="450"/>
      <c r="QUC17" s="450"/>
      <c r="QUK17" s="450"/>
      <c r="QUS17" s="450"/>
      <c r="QVA17" s="450"/>
      <c r="QVI17" s="450"/>
      <c r="QVQ17" s="450"/>
      <c r="QVY17" s="450"/>
      <c r="QWG17" s="450"/>
      <c r="QWO17" s="450"/>
      <c r="QWW17" s="450"/>
      <c r="QXE17" s="450"/>
      <c r="QXM17" s="450"/>
      <c r="QXU17" s="450"/>
      <c r="QYC17" s="450"/>
      <c r="QYK17" s="450"/>
      <c r="QYS17" s="450"/>
      <c r="QZA17" s="450"/>
      <c r="QZI17" s="450"/>
      <c r="QZQ17" s="450"/>
      <c r="QZY17" s="450"/>
      <c r="RAG17" s="450"/>
      <c r="RAO17" s="450"/>
      <c r="RAW17" s="450"/>
      <c r="RBE17" s="450"/>
      <c r="RBM17" s="450"/>
      <c r="RBU17" s="450"/>
      <c r="RCC17" s="450"/>
      <c r="RCK17" s="450"/>
      <c r="RCS17" s="450"/>
      <c r="RDA17" s="450"/>
      <c r="RDI17" s="450"/>
      <c r="RDQ17" s="450"/>
      <c r="RDY17" s="450"/>
      <c r="REG17" s="450"/>
      <c r="REO17" s="450"/>
      <c r="REW17" s="450"/>
      <c r="RFE17" s="450"/>
      <c r="RFM17" s="450"/>
      <c r="RFU17" s="450"/>
      <c r="RGC17" s="450"/>
      <c r="RGK17" s="450"/>
      <c r="RGS17" s="450"/>
      <c r="RHA17" s="450"/>
      <c r="RHI17" s="450"/>
      <c r="RHQ17" s="450"/>
      <c r="RHY17" s="450"/>
      <c r="RIG17" s="450"/>
      <c r="RIO17" s="450"/>
      <c r="RIW17" s="450"/>
      <c r="RJE17" s="450"/>
      <c r="RJM17" s="450"/>
      <c r="RJU17" s="450"/>
      <c r="RKC17" s="450"/>
      <c r="RKK17" s="450"/>
      <c r="RKS17" s="450"/>
      <c r="RLA17" s="450"/>
      <c r="RLI17" s="450"/>
      <c r="RLQ17" s="450"/>
      <c r="RLY17" s="450"/>
      <c r="RMG17" s="450"/>
      <c r="RMO17" s="450"/>
      <c r="RMW17" s="450"/>
      <c r="RNE17" s="450"/>
      <c r="RNM17" s="450"/>
      <c r="RNU17" s="450"/>
      <c r="ROC17" s="450"/>
      <c r="ROK17" s="450"/>
      <c r="ROS17" s="450"/>
      <c r="RPA17" s="450"/>
      <c r="RPI17" s="450"/>
      <c r="RPQ17" s="450"/>
      <c r="RPY17" s="450"/>
      <c r="RQG17" s="450"/>
      <c r="RQO17" s="450"/>
      <c r="RQW17" s="450"/>
      <c r="RRE17" s="450"/>
      <c r="RRM17" s="450"/>
      <c r="RRU17" s="450"/>
      <c r="RSC17" s="450"/>
      <c r="RSK17" s="450"/>
      <c r="RSS17" s="450"/>
      <c r="RTA17" s="450"/>
      <c r="RTI17" s="450"/>
      <c r="RTQ17" s="450"/>
      <c r="RTY17" s="450"/>
      <c r="RUG17" s="450"/>
      <c r="RUO17" s="450"/>
      <c r="RUW17" s="450"/>
      <c r="RVE17" s="450"/>
      <c r="RVM17" s="450"/>
      <c r="RVU17" s="450"/>
      <c r="RWC17" s="450"/>
      <c r="RWK17" s="450"/>
      <c r="RWS17" s="450"/>
      <c r="RXA17" s="450"/>
      <c r="RXI17" s="450"/>
      <c r="RXQ17" s="450"/>
      <c r="RXY17" s="450"/>
      <c r="RYG17" s="450"/>
      <c r="RYO17" s="450"/>
      <c r="RYW17" s="450"/>
      <c r="RZE17" s="450"/>
      <c r="RZM17" s="450"/>
      <c r="RZU17" s="450"/>
      <c r="SAC17" s="450"/>
      <c r="SAK17" s="450"/>
      <c r="SAS17" s="450"/>
      <c r="SBA17" s="450"/>
      <c r="SBI17" s="450"/>
      <c r="SBQ17" s="450"/>
      <c r="SBY17" s="450"/>
      <c r="SCG17" s="450"/>
      <c r="SCO17" s="450"/>
      <c r="SCW17" s="450"/>
      <c r="SDE17" s="450"/>
      <c r="SDM17" s="450"/>
      <c r="SDU17" s="450"/>
      <c r="SEC17" s="450"/>
      <c r="SEK17" s="450"/>
      <c r="SES17" s="450"/>
      <c r="SFA17" s="450"/>
      <c r="SFI17" s="450"/>
      <c r="SFQ17" s="450"/>
      <c r="SFY17" s="450"/>
      <c r="SGG17" s="450"/>
      <c r="SGO17" s="450"/>
      <c r="SGW17" s="450"/>
      <c r="SHE17" s="450"/>
      <c r="SHM17" s="450"/>
      <c r="SHU17" s="450"/>
      <c r="SIC17" s="450"/>
      <c r="SIK17" s="450"/>
      <c r="SIS17" s="450"/>
      <c r="SJA17" s="450"/>
      <c r="SJI17" s="450"/>
      <c r="SJQ17" s="450"/>
      <c r="SJY17" s="450"/>
      <c r="SKG17" s="450"/>
      <c r="SKO17" s="450"/>
      <c r="SKW17" s="450"/>
      <c r="SLE17" s="450"/>
      <c r="SLM17" s="450"/>
      <c r="SLU17" s="450"/>
      <c r="SMC17" s="450"/>
      <c r="SMK17" s="450"/>
      <c r="SMS17" s="450"/>
      <c r="SNA17" s="450"/>
      <c r="SNI17" s="450"/>
      <c r="SNQ17" s="450"/>
      <c r="SNY17" s="450"/>
      <c r="SOG17" s="450"/>
      <c r="SOO17" s="450"/>
      <c r="SOW17" s="450"/>
      <c r="SPE17" s="450"/>
      <c r="SPM17" s="450"/>
      <c r="SPU17" s="450"/>
      <c r="SQC17" s="450"/>
      <c r="SQK17" s="450"/>
      <c r="SQS17" s="450"/>
      <c r="SRA17" s="450"/>
      <c r="SRI17" s="450"/>
      <c r="SRQ17" s="450"/>
      <c r="SRY17" s="450"/>
      <c r="SSG17" s="450"/>
      <c r="SSO17" s="450"/>
      <c r="SSW17" s="450"/>
      <c r="STE17" s="450"/>
      <c r="STM17" s="450"/>
      <c r="STU17" s="450"/>
      <c r="SUC17" s="450"/>
      <c r="SUK17" s="450"/>
      <c r="SUS17" s="450"/>
      <c r="SVA17" s="450"/>
      <c r="SVI17" s="450"/>
      <c r="SVQ17" s="450"/>
      <c r="SVY17" s="450"/>
      <c r="SWG17" s="450"/>
      <c r="SWO17" s="450"/>
      <c r="SWW17" s="450"/>
      <c r="SXE17" s="450"/>
      <c r="SXM17" s="450"/>
      <c r="SXU17" s="450"/>
      <c r="SYC17" s="450"/>
      <c r="SYK17" s="450"/>
      <c r="SYS17" s="450"/>
      <c r="SZA17" s="450"/>
      <c r="SZI17" s="450"/>
      <c r="SZQ17" s="450"/>
      <c r="SZY17" s="450"/>
      <c r="TAG17" s="450"/>
      <c r="TAO17" s="450"/>
      <c r="TAW17" s="450"/>
      <c r="TBE17" s="450"/>
      <c r="TBM17" s="450"/>
      <c r="TBU17" s="450"/>
      <c r="TCC17" s="450"/>
      <c r="TCK17" s="450"/>
      <c r="TCS17" s="450"/>
      <c r="TDA17" s="450"/>
      <c r="TDI17" s="450"/>
      <c r="TDQ17" s="450"/>
      <c r="TDY17" s="450"/>
      <c r="TEG17" s="450"/>
      <c r="TEO17" s="450"/>
      <c r="TEW17" s="450"/>
      <c r="TFE17" s="450"/>
      <c r="TFM17" s="450"/>
      <c r="TFU17" s="450"/>
      <c r="TGC17" s="450"/>
      <c r="TGK17" s="450"/>
      <c r="TGS17" s="450"/>
      <c r="THA17" s="450"/>
      <c r="THI17" s="450"/>
      <c r="THQ17" s="450"/>
      <c r="THY17" s="450"/>
      <c r="TIG17" s="450"/>
      <c r="TIO17" s="450"/>
      <c r="TIW17" s="450"/>
      <c r="TJE17" s="450"/>
      <c r="TJM17" s="450"/>
      <c r="TJU17" s="450"/>
      <c r="TKC17" s="450"/>
      <c r="TKK17" s="450"/>
      <c r="TKS17" s="450"/>
      <c r="TLA17" s="450"/>
      <c r="TLI17" s="450"/>
      <c r="TLQ17" s="450"/>
      <c r="TLY17" s="450"/>
      <c r="TMG17" s="450"/>
      <c r="TMO17" s="450"/>
      <c r="TMW17" s="450"/>
      <c r="TNE17" s="450"/>
      <c r="TNM17" s="450"/>
      <c r="TNU17" s="450"/>
      <c r="TOC17" s="450"/>
      <c r="TOK17" s="450"/>
      <c r="TOS17" s="450"/>
      <c r="TPA17" s="450"/>
      <c r="TPI17" s="450"/>
      <c r="TPQ17" s="450"/>
      <c r="TPY17" s="450"/>
      <c r="TQG17" s="450"/>
      <c r="TQO17" s="450"/>
      <c r="TQW17" s="450"/>
      <c r="TRE17" s="450"/>
      <c r="TRM17" s="450"/>
      <c r="TRU17" s="450"/>
      <c r="TSC17" s="450"/>
      <c r="TSK17" s="450"/>
      <c r="TSS17" s="450"/>
      <c r="TTA17" s="450"/>
      <c r="TTI17" s="450"/>
      <c r="TTQ17" s="450"/>
      <c r="TTY17" s="450"/>
      <c r="TUG17" s="450"/>
      <c r="TUO17" s="450"/>
      <c r="TUW17" s="450"/>
      <c r="TVE17" s="450"/>
      <c r="TVM17" s="450"/>
      <c r="TVU17" s="450"/>
      <c r="TWC17" s="450"/>
      <c r="TWK17" s="450"/>
      <c r="TWS17" s="450"/>
      <c r="TXA17" s="450"/>
      <c r="TXI17" s="450"/>
      <c r="TXQ17" s="450"/>
      <c r="TXY17" s="450"/>
      <c r="TYG17" s="450"/>
      <c r="TYO17" s="450"/>
      <c r="TYW17" s="450"/>
      <c r="TZE17" s="450"/>
      <c r="TZM17" s="450"/>
      <c r="TZU17" s="450"/>
      <c r="UAC17" s="450"/>
      <c r="UAK17" s="450"/>
      <c r="UAS17" s="450"/>
      <c r="UBA17" s="450"/>
      <c r="UBI17" s="450"/>
      <c r="UBQ17" s="450"/>
      <c r="UBY17" s="450"/>
      <c r="UCG17" s="450"/>
      <c r="UCO17" s="450"/>
      <c r="UCW17" s="450"/>
      <c r="UDE17" s="450"/>
      <c r="UDM17" s="450"/>
      <c r="UDU17" s="450"/>
      <c r="UEC17" s="450"/>
      <c r="UEK17" s="450"/>
      <c r="UES17" s="450"/>
      <c r="UFA17" s="450"/>
      <c r="UFI17" s="450"/>
      <c r="UFQ17" s="450"/>
      <c r="UFY17" s="450"/>
      <c r="UGG17" s="450"/>
      <c r="UGO17" s="450"/>
      <c r="UGW17" s="450"/>
      <c r="UHE17" s="450"/>
      <c r="UHM17" s="450"/>
      <c r="UHU17" s="450"/>
      <c r="UIC17" s="450"/>
      <c r="UIK17" s="450"/>
      <c r="UIS17" s="450"/>
      <c r="UJA17" s="450"/>
      <c r="UJI17" s="450"/>
      <c r="UJQ17" s="450"/>
      <c r="UJY17" s="450"/>
      <c r="UKG17" s="450"/>
      <c r="UKO17" s="450"/>
      <c r="UKW17" s="450"/>
      <c r="ULE17" s="450"/>
      <c r="ULM17" s="450"/>
      <c r="ULU17" s="450"/>
      <c r="UMC17" s="450"/>
      <c r="UMK17" s="450"/>
      <c r="UMS17" s="450"/>
      <c r="UNA17" s="450"/>
      <c r="UNI17" s="450"/>
      <c r="UNQ17" s="450"/>
      <c r="UNY17" s="450"/>
      <c r="UOG17" s="450"/>
      <c r="UOO17" s="450"/>
      <c r="UOW17" s="450"/>
      <c r="UPE17" s="450"/>
      <c r="UPM17" s="450"/>
      <c r="UPU17" s="450"/>
      <c r="UQC17" s="450"/>
      <c r="UQK17" s="450"/>
      <c r="UQS17" s="450"/>
      <c r="URA17" s="450"/>
      <c r="URI17" s="450"/>
      <c r="URQ17" s="450"/>
      <c r="URY17" s="450"/>
      <c r="USG17" s="450"/>
      <c r="USO17" s="450"/>
      <c r="USW17" s="450"/>
      <c r="UTE17" s="450"/>
      <c r="UTM17" s="450"/>
      <c r="UTU17" s="450"/>
      <c r="UUC17" s="450"/>
      <c r="UUK17" s="450"/>
      <c r="UUS17" s="450"/>
      <c r="UVA17" s="450"/>
      <c r="UVI17" s="450"/>
      <c r="UVQ17" s="450"/>
      <c r="UVY17" s="450"/>
      <c r="UWG17" s="450"/>
      <c r="UWO17" s="450"/>
      <c r="UWW17" s="450"/>
      <c r="UXE17" s="450"/>
      <c r="UXM17" s="450"/>
      <c r="UXU17" s="450"/>
      <c r="UYC17" s="450"/>
      <c r="UYK17" s="450"/>
      <c r="UYS17" s="450"/>
      <c r="UZA17" s="450"/>
      <c r="UZI17" s="450"/>
      <c r="UZQ17" s="450"/>
      <c r="UZY17" s="450"/>
      <c r="VAG17" s="450"/>
      <c r="VAO17" s="450"/>
      <c r="VAW17" s="450"/>
      <c r="VBE17" s="450"/>
      <c r="VBM17" s="450"/>
      <c r="VBU17" s="450"/>
      <c r="VCC17" s="450"/>
      <c r="VCK17" s="450"/>
      <c r="VCS17" s="450"/>
      <c r="VDA17" s="450"/>
      <c r="VDI17" s="450"/>
      <c r="VDQ17" s="450"/>
      <c r="VDY17" s="450"/>
      <c r="VEG17" s="450"/>
      <c r="VEO17" s="450"/>
      <c r="VEW17" s="450"/>
      <c r="VFE17" s="450"/>
      <c r="VFM17" s="450"/>
      <c r="VFU17" s="450"/>
      <c r="VGC17" s="450"/>
      <c r="VGK17" s="450"/>
      <c r="VGS17" s="450"/>
      <c r="VHA17" s="450"/>
      <c r="VHI17" s="450"/>
      <c r="VHQ17" s="450"/>
      <c r="VHY17" s="450"/>
      <c r="VIG17" s="450"/>
      <c r="VIO17" s="450"/>
      <c r="VIW17" s="450"/>
      <c r="VJE17" s="450"/>
      <c r="VJM17" s="450"/>
      <c r="VJU17" s="450"/>
      <c r="VKC17" s="450"/>
      <c r="VKK17" s="450"/>
      <c r="VKS17" s="450"/>
      <c r="VLA17" s="450"/>
      <c r="VLI17" s="450"/>
      <c r="VLQ17" s="450"/>
      <c r="VLY17" s="450"/>
      <c r="VMG17" s="450"/>
      <c r="VMO17" s="450"/>
      <c r="VMW17" s="450"/>
      <c r="VNE17" s="450"/>
      <c r="VNM17" s="450"/>
      <c r="VNU17" s="450"/>
      <c r="VOC17" s="450"/>
      <c r="VOK17" s="450"/>
      <c r="VOS17" s="450"/>
      <c r="VPA17" s="450"/>
      <c r="VPI17" s="450"/>
      <c r="VPQ17" s="450"/>
      <c r="VPY17" s="450"/>
      <c r="VQG17" s="450"/>
      <c r="VQO17" s="450"/>
      <c r="VQW17" s="450"/>
      <c r="VRE17" s="450"/>
      <c r="VRM17" s="450"/>
      <c r="VRU17" s="450"/>
      <c r="VSC17" s="450"/>
      <c r="VSK17" s="450"/>
      <c r="VSS17" s="450"/>
      <c r="VTA17" s="450"/>
      <c r="VTI17" s="450"/>
      <c r="VTQ17" s="450"/>
      <c r="VTY17" s="450"/>
      <c r="VUG17" s="450"/>
      <c r="VUO17" s="450"/>
      <c r="VUW17" s="450"/>
      <c r="VVE17" s="450"/>
      <c r="VVM17" s="450"/>
      <c r="VVU17" s="450"/>
      <c r="VWC17" s="450"/>
      <c r="VWK17" s="450"/>
      <c r="VWS17" s="450"/>
      <c r="VXA17" s="450"/>
      <c r="VXI17" s="450"/>
      <c r="VXQ17" s="450"/>
      <c r="VXY17" s="450"/>
      <c r="VYG17" s="450"/>
      <c r="VYO17" s="450"/>
      <c r="VYW17" s="450"/>
      <c r="VZE17" s="450"/>
      <c r="VZM17" s="450"/>
      <c r="VZU17" s="450"/>
      <c r="WAC17" s="450"/>
      <c r="WAK17" s="450"/>
      <c r="WAS17" s="450"/>
      <c r="WBA17" s="450"/>
      <c r="WBI17" s="450"/>
      <c r="WBQ17" s="450"/>
      <c r="WBY17" s="450"/>
      <c r="WCG17" s="450"/>
      <c r="WCO17" s="450"/>
      <c r="WCW17" s="450"/>
      <c r="WDE17" s="450"/>
      <c r="WDM17" s="450"/>
      <c r="WDU17" s="450"/>
      <c r="WEC17" s="450"/>
      <c r="WEK17" s="450"/>
      <c r="WES17" s="450"/>
      <c r="WFA17" s="450"/>
      <c r="WFI17" s="450"/>
      <c r="WFQ17" s="450"/>
      <c r="WFY17" s="450"/>
      <c r="WGG17" s="450"/>
      <c r="WGO17" s="450"/>
      <c r="WGW17" s="450"/>
      <c r="WHE17" s="450"/>
      <c r="WHM17" s="450"/>
      <c r="WHU17" s="450"/>
      <c r="WIC17" s="450"/>
      <c r="WIK17" s="450"/>
      <c r="WIS17" s="450"/>
      <c r="WJA17" s="450"/>
      <c r="WJI17" s="450"/>
      <c r="WJQ17" s="450"/>
      <c r="WJY17" s="450"/>
      <c r="WKG17" s="450"/>
      <c r="WKO17" s="450"/>
      <c r="WKW17" s="450"/>
      <c r="WLE17" s="450"/>
      <c r="WLM17" s="450"/>
      <c r="WLU17" s="450"/>
      <c r="WMC17" s="450"/>
      <c r="WMK17" s="450"/>
      <c r="WMS17" s="450"/>
      <c r="WNA17" s="450"/>
      <c r="WNI17" s="450"/>
      <c r="WNQ17" s="450"/>
      <c r="WNY17" s="450"/>
      <c r="WOG17" s="450"/>
      <c r="WOO17" s="450"/>
      <c r="WOW17" s="450"/>
      <c r="WPE17" s="450"/>
      <c r="WPM17" s="450"/>
      <c r="WPU17" s="450"/>
      <c r="WQC17" s="450"/>
      <c r="WQK17" s="450"/>
      <c r="WQS17" s="450"/>
      <c r="WRA17" s="450"/>
      <c r="WRI17" s="450"/>
      <c r="WRQ17" s="450"/>
      <c r="WRY17" s="450"/>
      <c r="WSG17" s="450"/>
      <c r="WSO17" s="450"/>
      <c r="WSW17" s="450"/>
      <c r="WTE17" s="450"/>
      <c r="WTM17" s="450"/>
      <c r="WTU17" s="450"/>
      <c r="WUC17" s="450"/>
      <c r="WUK17" s="450"/>
      <c r="WUS17" s="450"/>
      <c r="WVA17" s="450"/>
      <c r="WVI17" s="450"/>
      <c r="WVQ17" s="450"/>
      <c r="WVY17" s="450"/>
      <c r="WWG17" s="450"/>
      <c r="WWO17" s="450"/>
      <c r="WWW17" s="450"/>
      <c r="WXE17" s="450"/>
      <c r="WXM17" s="450"/>
      <c r="WXU17" s="450"/>
      <c r="WYC17" s="450"/>
      <c r="WYK17" s="450"/>
      <c r="WYS17" s="450"/>
      <c r="WZA17" s="450"/>
      <c r="WZI17" s="450"/>
      <c r="WZQ17" s="450"/>
      <c r="WZY17" s="450"/>
      <c r="XAG17" s="450"/>
      <c r="XAO17" s="450"/>
      <c r="XAW17" s="450"/>
      <c r="XBE17" s="450"/>
      <c r="XBM17" s="450"/>
      <c r="XBU17" s="450"/>
      <c r="XCC17" s="450"/>
      <c r="XCK17" s="450"/>
      <c r="XCS17" s="450"/>
      <c r="XDA17" s="450"/>
      <c r="XDI17" s="450"/>
      <c r="XDQ17" s="450"/>
      <c r="XDY17" s="450"/>
      <c r="XEG17" s="450"/>
      <c r="XEO17" s="450"/>
      <c r="XEW17" s="450"/>
    </row>
    <row r="18" spans="1:1017 1025:2041 2049:3065 3073:4089 4097:5113 5121:6137 6145:7161 7169:8185 8193:9209 9217:10233 10241:11257 11265:12281 12289:13305 13313:14329 14337:15353 15361:16377" ht="30">
      <c r="A18" s="276" t="s">
        <v>460</v>
      </c>
      <c r="B18" s="462"/>
      <c r="C18" s="420"/>
      <c r="D18" s="177" t="s">
        <v>858</v>
      </c>
      <c r="E18" s="177" t="s">
        <v>858</v>
      </c>
      <c r="F18" s="147">
        <f t="shared" si="0"/>
        <v>26131097.600000001</v>
      </c>
      <c r="G18" s="148">
        <v>6016000</v>
      </c>
      <c r="H18" s="420"/>
      <c r="I18" s="400"/>
      <c r="J18" s="220" t="s">
        <v>133</v>
      </c>
      <c r="K18" s="280" t="s">
        <v>407</v>
      </c>
      <c r="L18" s="162"/>
      <c r="N18" s="242"/>
      <c r="O18" s="242"/>
      <c r="Q18" s="450"/>
      <c r="R18" s="211"/>
      <c r="Y18" s="450"/>
      <c r="AG18" s="450"/>
      <c r="AO18" s="450"/>
      <c r="AW18" s="450"/>
      <c r="BE18" s="450"/>
      <c r="BM18" s="450"/>
      <c r="BU18" s="450"/>
      <c r="CC18" s="450"/>
      <c r="CK18" s="450"/>
      <c r="CS18" s="450"/>
      <c r="DA18" s="450"/>
      <c r="DI18" s="450"/>
      <c r="DQ18" s="450"/>
      <c r="DY18" s="450"/>
      <c r="EG18" s="450"/>
      <c r="EO18" s="450"/>
      <c r="EW18" s="450"/>
      <c r="FE18" s="450"/>
      <c r="FM18" s="450"/>
      <c r="FU18" s="450"/>
      <c r="GC18" s="450"/>
      <c r="GK18" s="450"/>
      <c r="GS18" s="450"/>
      <c r="HA18" s="450"/>
      <c r="HI18" s="450"/>
      <c r="HQ18" s="450"/>
      <c r="HY18" s="450"/>
      <c r="IG18" s="450"/>
      <c r="IO18" s="450"/>
      <c r="IW18" s="450"/>
      <c r="JE18" s="450"/>
      <c r="JM18" s="450"/>
      <c r="JU18" s="450"/>
      <c r="KC18" s="450"/>
      <c r="KK18" s="450"/>
      <c r="KS18" s="450"/>
      <c r="LA18" s="450"/>
      <c r="LI18" s="450"/>
      <c r="LQ18" s="450"/>
      <c r="LY18" s="450"/>
      <c r="MG18" s="450"/>
      <c r="MO18" s="450"/>
      <c r="MW18" s="450"/>
      <c r="NE18" s="450"/>
      <c r="NM18" s="450"/>
      <c r="NU18" s="450"/>
      <c r="OC18" s="450"/>
      <c r="OK18" s="450"/>
      <c r="OS18" s="450"/>
      <c r="PA18" s="450"/>
      <c r="PI18" s="450"/>
      <c r="PQ18" s="450"/>
      <c r="PY18" s="450"/>
      <c r="QG18" s="450"/>
      <c r="QO18" s="450"/>
      <c r="QW18" s="450"/>
      <c r="RE18" s="450"/>
      <c r="RM18" s="450"/>
      <c r="RU18" s="450"/>
      <c r="SC18" s="450"/>
      <c r="SK18" s="450"/>
      <c r="SS18" s="450"/>
      <c r="TA18" s="450"/>
      <c r="TI18" s="450"/>
      <c r="TQ18" s="450"/>
      <c r="TY18" s="450"/>
      <c r="UG18" s="450"/>
      <c r="UO18" s="450"/>
      <c r="UW18" s="450"/>
      <c r="VE18" s="450"/>
      <c r="VM18" s="450"/>
      <c r="VU18" s="450"/>
      <c r="WC18" s="450"/>
      <c r="WK18" s="450"/>
      <c r="WS18" s="450"/>
      <c r="XA18" s="450"/>
      <c r="XI18" s="450"/>
      <c r="XQ18" s="450"/>
      <c r="XY18" s="450"/>
      <c r="YG18" s="450"/>
      <c r="YO18" s="450"/>
      <c r="YW18" s="450"/>
      <c r="ZE18" s="450"/>
      <c r="ZM18" s="450"/>
      <c r="ZU18" s="450"/>
      <c r="AAC18" s="450"/>
      <c r="AAK18" s="450"/>
      <c r="AAS18" s="450"/>
      <c r="ABA18" s="450"/>
      <c r="ABI18" s="450"/>
      <c r="ABQ18" s="450"/>
      <c r="ABY18" s="450"/>
      <c r="ACG18" s="450"/>
      <c r="ACO18" s="450"/>
      <c r="ACW18" s="450"/>
      <c r="ADE18" s="450"/>
      <c r="ADM18" s="450"/>
      <c r="ADU18" s="450"/>
      <c r="AEC18" s="450"/>
      <c r="AEK18" s="450"/>
      <c r="AES18" s="450"/>
      <c r="AFA18" s="450"/>
      <c r="AFI18" s="450"/>
      <c r="AFQ18" s="450"/>
      <c r="AFY18" s="450"/>
      <c r="AGG18" s="450"/>
      <c r="AGO18" s="450"/>
      <c r="AGW18" s="450"/>
      <c r="AHE18" s="450"/>
      <c r="AHM18" s="450"/>
      <c r="AHU18" s="450"/>
      <c r="AIC18" s="450"/>
      <c r="AIK18" s="450"/>
      <c r="AIS18" s="450"/>
      <c r="AJA18" s="450"/>
      <c r="AJI18" s="450"/>
      <c r="AJQ18" s="450"/>
      <c r="AJY18" s="450"/>
      <c r="AKG18" s="450"/>
      <c r="AKO18" s="450"/>
      <c r="AKW18" s="450"/>
      <c r="ALE18" s="450"/>
      <c r="ALM18" s="450"/>
      <c r="ALU18" s="450"/>
      <c r="AMC18" s="450"/>
      <c r="AMK18" s="450"/>
      <c r="AMS18" s="450"/>
      <c r="ANA18" s="450"/>
      <c r="ANI18" s="450"/>
      <c r="ANQ18" s="450"/>
      <c r="ANY18" s="450"/>
      <c r="AOG18" s="450"/>
      <c r="AOO18" s="450"/>
      <c r="AOW18" s="450"/>
      <c r="APE18" s="450"/>
      <c r="APM18" s="450"/>
      <c r="APU18" s="450"/>
      <c r="AQC18" s="450"/>
      <c r="AQK18" s="450"/>
      <c r="AQS18" s="450"/>
      <c r="ARA18" s="450"/>
      <c r="ARI18" s="450"/>
      <c r="ARQ18" s="450"/>
      <c r="ARY18" s="450"/>
      <c r="ASG18" s="450"/>
      <c r="ASO18" s="450"/>
      <c r="ASW18" s="450"/>
      <c r="ATE18" s="450"/>
      <c r="ATM18" s="450"/>
      <c r="ATU18" s="450"/>
      <c r="AUC18" s="450"/>
      <c r="AUK18" s="450"/>
      <c r="AUS18" s="450"/>
      <c r="AVA18" s="450"/>
      <c r="AVI18" s="450"/>
      <c r="AVQ18" s="450"/>
      <c r="AVY18" s="450"/>
      <c r="AWG18" s="450"/>
      <c r="AWO18" s="450"/>
      <c r="AWW18" s="450"/>
      <c r="AXE18" s="450"/>
      <c r="AXM18" s="450"/>
      <c r="AXU18" s="450"/>
      <c r="AYC18" s="450"/>
      <c r="AYK18" s="450"/>
      <c r="AYS18" s="450"/>
      <c r="AZA18" s="450"/>
      <c r="AZI18" s="450"/>
      <c r="AZQ18" s="450"/>
      <c r="AZY18" s="450"/>
      <c r="BAG18" s="450"/>
      <c r="BAO18" s="450"/>
      <c r="BAW18" s="450"/>
      <c r="BBE18" s="450"/>
      <c r="BBM18" s="450"/>
      <c r="BBU18" s="450"/>
      <c r="BCC18" s="450"/>
      <c r="BCK18" s="450"/>
      <c r="BCS18" s="450"/>
      <c r="BDA18" s="450"/>
      <c r="BDI18" s="450"/>
      <c r="BDQ18" s="450"/>
      <c r="BDY18" s="450"/>
      <c r="BEG18" s="450"/>
      <c r="BEO18" s="450"/>
      <c r="BEW18" s="450"/>
      <c r="BFE18" s="450"/>
      <c r="BFM18" s="450"/>
      <c r="BFU18" s="450"/>
      <c r="BGC18" s="450"/>
      <c r="BGK18" s="450"/>
      <c r="BGS18" s="450"/>
      <c r="BHA18" s="450"/>
      <c r="BHI18" s="450"/>
      <c r="BHQ18" s="450"/>
      <c r="BHY18" s="450"/>
      <c r="BIG18" s="450"/>
      <c r="BIO18" s="450"/>
      <c r="BIW18" s="450"/>
      <c r="BJE18" s="450"/>
      <c r="BJM18" s="450"/>
      <c r="BJU18" s="450"/>
      <c r="BKC18" s="450"/>
      <c r="BKK18" s="450"/>
      <c r="BKS18" s="450"/>
      <c r="BLA18" s="450"/>
      <c r="BLI18" s="450"/>
      <c r="BLQ18" s="450"/>
      <c r="BLY18" s="450"/>
      <c r="BMG18" s="450"/>
      <c r="BMO18" s="450"/>
      <c r="BMW18" s="450"/>
      <c r="BNE18" s="450"/>
      <c r="BNM18" s="450"/>
      <c r="BNU18" s="450"/>
      <c r="BOC18" s="450"/>
      <c r="BOK18" s="450"/>
      <c r="BOS18" s="450"/>
      <c r="BPA18" s="450"/>
      <c r="BPI18" s="450"/>
      <c r="BPQ18" s="450"/>
      <c r="BPY18" s="450"/>
      <c r="BQG18" s="450"/>
      <c r="BQO18" s="450"/>
      <c r="BQW18" s="450"/>
      <c r="BRE18" s="450"/>
      <c r="BRM18" s="450"/>
      <c r="BRU18" s="450"/>
      <c r="BSC18" s="450"/>
      <c r="BSK18" s="450"/>
      <c r="BSS18" s="450"/>
      <c r="BTA18" s="450"/>
      <c r="BTI18" s="450"/>
      <c r="BTQ18" s="450"/>
      <c r="BTY18" s="450"/>
      <c r="BUG18" s="450"/>
      <c r="BUO18" s="450"/>
      <c r="BUW18" s="450"/>
      <c r="BVE18" s="450"/>
      <c r="BVM18" s="450"/>
      <c r="BVU18" s="450"/>
      <c r="BWC18" s="450"/>
      <c r="BWK18" s="450"/>
      <c r="BWS18" s="450"/>
      <c r="BXA18" s="450"/>
      <c r="BXI18" s="450"/>
      <c r="BXQ18" s="450"/>
      <c r="BXY18" s="450"/>
      <c r="BYG18" s="450"/>
      <c r="BYO18" s="450"/>
      <c r="BYW18" s="450"/>
      <c r="BZE18" s="450"/>
      <c r="BZM18" s="450"/>
      <c r="BZU18" s="450"/>
      <c r="CAC18" s="450"/>
      <c r="CAK18" s="450"/>
      <c r="CAS18" s="450"/>
      <c r="CBA18" s="450"/>
      <c r="CBI18" s="450"/>
      <c r="CBQ18" s="450"/>
      <c r="CBY18" s="450"/>
      <c r="CCG18" s="450"/>
      <c r="CCO18" s="450"/>
      <c r="CCW18" s="450"/>
      <c r="CDE18" s="450"/>
      <c r="CDM18" s="450"/>
      <c r="CDU18" s="450"/>
      <c r="CEC18" s="450"/>
      <c r="CEK18" s="450"/>
      <c r="CES18" s="450"/>
      <c r="CFA18" s="450"/>
      <c r="CFI18" s="450"/>
      <c r="CFQ18" s="450"/>
      <c r="CFY18" s="450"/>
      <c r="CGG18" s="450"/>
      <c r="CGO18" s="450"/>
      <c r="CGW18" s="450"/>
      <c r="CHE18" s="450"/>
      <c r="CHM18" s="450"/>
      <c r="CHU18" s="450"/>
      <c r="CIC18" s="450"/>
      <c r="CIK18" s="450"/>
      <c r="CIS18" s="450"/>
      <c r="CJA18" s="450"/>
      <c r="CJI18" s="450"/>
      <c r="CJQ18" s="450"/>
      <c r="CJY18" s="450"/>
      <c r="CKG18" s="450"/>
      <c r="CKO18" s="450"/>
      <c r="CKW18" s="450"/>
      <c r="CLE18" s="450"/>
      <c r="CLM18" s="450"/>
      <c r="CLU18" s="450"/>
      <c r="CMC18" s="450"/>
      <c r="CMK18" s="450"/>
      <c r="CMS18" s="450"/>
      <c r="CNA18" s="450"/>
      <c r="CNI18" s="450"/>
      <c r="CNQ18" s="450"/>
      <c r="CNY18" s="450"/>
      <c r="COG18" s="450"/>
      <c r="COO18" s="450"/>
      <c r="COW18" s="450"/>
      <c r="CPE18" s="450"/>
      <c r="CPM18" s="450"/>
      <c r="CPU18" s="450"/>
      <c r="CQC18" s="450"/>
      <c r="CQK18" s="450"/>
      <c r="CQS18" s="450"/>
      <c r="CRA18" s="450"/>
      <c r="CRI18" s="450"/>
      <c r="CRQ18" s="450"/>
      <c r="CRY18" s="450"/>
      <c r="CSG18" s="450"/>
      <c r="CSO18" s="450"/>
      <c r="CSW18" s="450"/>
      <c r="CTE18" s="450"/>
      <c r="CTM18" s="450"/>
      <c r="CTU18" s="450"/>
      <c r="CUC18" s="450"/>
      <c r="CUK18" s="450"/>
      <c r="CUS18" s="450"/>
      <c r="CVA18" s="450"/>
      <c r="CVI18" s="450"/>
      <c r="CVQ18" s="450"/>
      <c r="CVY18" s="450"/>
      <c r="CWG18" s="450"/>
      <c r="CWO18" s="450"/>
      <c r="CWW18" s="450"/>
      <c r="CXE18" s="450"/>
      <c r="CXM18" s="450"/>
      <c r="CXU18" s="450"/>
      <c r="CYC18" s="450"/>
      <c r="CYK18" s="450"/>
      <c r="CYS18" s="450"/>
      <c r="CZA18" s="450"/>
      <c r="CZI18" s="450"/>
      <c r="CZQ18" s="450"/>
      <c r="CZY18" s="450"/>
      <c r="DAG18" s="450"/>
      <c r="DAO18" s="450"/>
      <c r="DAW18" s="450"/>
      <c r="DBE18" s="450"/>
      <c r="DBM18" s="450"/>
      <c r="DBU18" s="450"/>
      <c r="DCC18" s="450"/>
      <c r="DCK18" s="450"/>
      <c r="DCS18" s="450"/>
      <c r="DDA18" s="450"/>
      <c r="DDI18" s="450"/>
      <c r="DDQ18" s="450"/>
      <c r="DDY18" s="450"/>
      <c r="DEG18" s="450"/>
      <c r="DEO18" s="450"/>
      <c r="DEW18" s="450"/>
      <c r="DFE18" s="450"/>
      <c r="DFM18" s="450"/>
      <c r="DFU18" s="450"/>
      <c r="DGC18" s="450"/>
      <c r="DGK18" s="450"/>
      <c r="DGS18" s="450"/>
      <c r="DHA18" s="450"/>
      <c r="DHI18" s="450"/>
      <c r="DHQ18" s="450"/>
      <c r="DHY18" s="450"/>
      <c r="DIG18" s="450"/>
      <c r="DIO18" s="450"/>
      <c r="DIW18" s="450"/>
      <c r="DJE18" s="450"/>
      <c r="DJM18" s="450"/>
      <c r="DJU18" s="450"/>
      <c r="DKC18" s="450"/>
      <c r="DKK18" s="450"/>
      <c r="DKS18" s="450"/>
      <c r="DLA18" s="450"/>
      <c r="DLI18" s="450"/>
      <c r="DLQ18" s="450"/>
      <c r="DLY18" s="450"/>
      <c r="DMG18" s="450"/>
      <c r="DMO18" s="450"/>
      <c r="DMW18" s="450"/>
      <c r="DNE18" s="450"/>
      <c r="DNM18" s="450"/>
      <c r="DNU18" s="450"/>
      <c r="DOC18" s="450"/>
      <c r="DOK18" s="450"/>
      <c r="DOS18" s="450"/>
      <c r="DPA18" s="450"/>
      <c r="DPI18" s="450"/>
      <c r="DPQ18" s="450"/>
      <c r="DPY18" s="450"/>
      <c r="DQG18" s="450"/>
      <c r="DQO18" s="450"/>
      <c r="DQW18" s="450"/>
      <c r="DRE18" s="450"/>
      <c r="DRM18" s="450"/>
      <c r="DRU18" s="450"/>
      <c r="DSC18" s="450"/>
      <c r="DSK18" s="450"/>
      <c r="DSS18" s="450"/>
      <c r="DTA18" s="450"/>
      <c r="DTI18" s="450"/>
      <c r="DTQ18" s="450"/>
      <c r="DTY18" s="450"/>
      <c r="DUG18" s="450"/>
      <c r="DUO18" s="450"/>
      <c r="DUW18" s="450"/>
      <c r="DVE18" s="450"/>
      <c r="DVM18" s="450"/>
      <c r="DVU18" s="450"/>
      <c r="DWC18" s="450"/>
      <c r="DWK18" s="450"/>
      <c r="DWS18" s="450"/>
      <c r="DXA18" s="450"/>
      <c r="DXI18" s="450"/>
      <c r="DXQ18" s="450"/>
      <c r="DXY18" s="450"/>
      <c r="DYG18" s="450"/>
      <c r="DYO18" s="450"/>
      <c r="DYW18" s="450"/>
      <c r="DZE18" s="450"/>
      <c r="DZM18" s="450"/>
      <c r="DZU18" s="450"/>
      <c r="EAC18" s="450"/>
      <c r="EAK18" s="450"/>
      <c r="EAS18" s="450"/>
      <c r="EBA18" s="450"/>
      <c r="EBI18" s="450"/>
      <c r="EBQ18" s="450"/>
      <c r="EBY18" s="450"/>
      <c r="ECG18" s="450"/>
      <c r="ECO18" s="450"/>
      <c r="ECW18" s="450"/>
      <c r="EDE18" s="450"/>
      <c r="EDM18" s="450"/>
      <c r="EDU18" s="450"/>
      <c r="EEC18" s="450"/>
      <c r="EEK18" s="450"/>
      <c r="EES18" s="450"/>
      <c r="EFA18" s="450"/>
      <c r="EFI18" s="450"/>
      <c r="EFQ18" s="450"/>
      <c r="EFY18" s="450"/>
      <c r="EGG18" s="450"/>
      <c r="EGO18" s="450"/>
      <c r="EGW18" s="450"/>
      <c r="EHE18" s="450"/>
      <c r="EHM18" s="450"/>
      <c r="EHU18" s="450"/>
      <c r="EIC18" s="450"/>
      <c r="EIK18" s="450"/>
      <c r="EIS18" s="450"/>
      <c r="EJA18" s="450"/>
      <c r="EJI18" s="450"/>
      <c r="EJQ18" s="450"/>
      <c r="EJY18" s="450"/>
      <c r="EKG18" s="450"/>
      <c r="EKO18" s="450"/>
      <c r="EKW18" s="450"/>
      <c r="ELE18" s="450"/>
      <c r="ELM18" s="450"/>
      <c r="ELU18" s="450"/>
      <c r="EMC18" s="450"/>
      <c r="EMK18" s="450"/>
      <c r="EMS18" s="450"/>
      <c r="ENA18" s="450"/>
      <c r="ENI18" s="450"/>
      <c r="ENQ18" s="450"/>
      <c r="ENY18" s="450"/>
      <c r="EOG18" s="450"/>
      <c r="EOO18" s="450"/>
      <c r="EOW18" s="450"/>
      <c r="EPE18" s="450"/>
      <c r="EPM18" s="450"/>
      <c r="EPU18" s="450"/>
      <c r="EQC18" s="450"/>
      <c r="EQK18" s="450"/>
      <c r="EQS18" s="450"/>
      <c r="ERA18" s="450"/>
      <c r="ERI18" s="450"/>
      <c r="ERQ18" s="450"/>
      <c r="ERY18" s="450"/>
      <c r="ESG18" s="450"/>
      <c r="ESO18" s="450"/>
      <c r="ESW18" s="450"/>
      <c r="ETE18" s="450"/>
      <c r="ETM18" s="450"/>
      <c r="ETU18" s="450"/>
      <c r="EUC18" s="450"/>
      <c r="EUK18" s="450"/>
      <c r="EUS18" s="450"/>
      <c r="EVA18" s="450"/>
      <c r="EVI18" s="450"/>
      <c r="EVQ18" s="450"/>
      <c r="EVY18" s="450"/>
      <c r="EWG18" s="450"/>
      <c r="EWO18" s="450"/>
      <c r="EWW18" s="450"/>
      <c r="EXE18" s="450"/>
      <c r="EXM18" s="450"/>
      <c r="EXU18" s="450"/>
      <c r="EYC18" s="450"/>
      <c r="EYK18" s="450"/>
      <c r="EYS18" s="450"/>
      <c r="EZA18" s="450"/>
      <c r="EZI18" s="450"/>
      <c r="EZQ18" s="450"/>
      <c r="EZY18" s="450"/>
      <c r="FAG18" s="450"/>
      <c r="FAO18" s="450"/>
      <c r="FAW18" s="450"/>
      <c r="FBE18" s="450"/>
      <c r="FBM18" s="450"/>
      <c r="FBU18" s="450"/>
      <c r="FCC18" s="450"/>
      <c r="FCK18" s="450"/>
      <c r="FCS18" s="450"/>
      <c r="FDA18" s="450"/>
      <c r="FDI18" s="450"/>
      <c r="FDQ18" s="450"/>
      <c r="FDY18" s="450"/>
      <c r="FEG18" s="450"/>
      <c r="FEO18" s="450"/>
      <c r="FEW18" s="450"/>
      <c r="FFE18" s="450"/>
      <c r="FFM18" s="450"/>
      <c r="FFU18" s="450"/>
      <c r="FGC18" s="450"/>
      <c r="FGK18" s="450"/>
      <c r="FGS18" s="450"/>
      <c r="FHA18" s="450"/>
      <c r="FHI18" s="450"/>
      <c r="FHQ18" s="450"/>
      <c r="FHY18" s="450"/>
      <c r="FIG18" s="450"/>
      <c r="FIO18" s="450"/>
      <c r="FIW18" s="450"/>
      <c r="FJE18" s="450"/>
      <c r="FJM18" s="450"/>
      <c r="FJU18" s="450"/>
      <c r="FKC18" s="450"/>
      <c r="FKK18" s="450"/>
      <c r="FKS18" s="450"/>
      <c r="FLA18" s="450"/>
      <c r="FLI18" s="450"/>
      <c r="FLQ18" s="450"/>
      <c r="FLY18" s="450"/>
      <c r="FMG18" s="450"/>
      <c r="FMO18" s="450"/>
      <c r="FMW18" s="450"/>
      <c r="FNE18" s="450"/>
      <c r="FNM18" s="450"/>
      <c r="FNU18" s="450"/>
      <c r="FOC18" s="450"/>
      <c r="FOK18" s="450"/>
      <c r="FOS18" s="450"/>
      <c r="FPA18" s="450"/>
      <c r="FPI18" s="450"/>
      <c r="FPQ18" s="450"/>
      <c r="FPY18" s="450"/>
      <c r="FQG18" s="450"/>
      <c r="FQO18" s="450"/>
      <c r="FQW18" s="450"/>
      <c r="FRE18" s="450"/>
      <c r="FRM18" s="450"/>
      <c r="FRU18" s="450"/>
      <c r="FSC18" s="450"/>
      <c r="FSK18" s="450"/>
      <c r="FSS18" s="450"/>
      <c r="FTA18" s="450"/>
      <c r="FTI18" s="450"/>
      <c r="FTQ18" s="450"/>
      <c r="FTY18" s="450"/>
      <c r="FUG18" s="450"/>
      <c r="FUO18" s="450"/>
      <c r="FUW18" s="450"/>
      <c r="FVE18" s="450"/>
      <c r="FVM18" s="450"/>
      <c r="FVU18" s="450"/>
      <c r="FWC18" s="450"/>
      <c r="FWK18" s="450"/>
      <c r="FWS18" s="450"/>
      <c r="FXA18" s="450"/>
      <c r="FXI18" s="450"/>
      <c r="FXQ18" s="450"/>
      <c r="FXY18" s="450"/>
      <c r="FYG18" s="450"/>
      <c r="FYO18" s="450"/>
      <c r="FYW18" s="450"/>
      <c r="FZE18" s="450"/>
      <c r="FZM18" s="450"/>
      <c r="FZU18" s="450"/>
      <c r="GAC18" s="450"/>
      <c r="GAK18" s="450"/>
      <c r="GAS18" s="450"/>
      <c r="GBA18" s="450"/>
      <c r="GBI18" s="450"/>
      <c r="GBQ18" s="450"/>
      <c r="GBY18" s="450"/>
      <c r="GCG18" s="450"/>
      <c r="GCO18" s="450"/>
      <c r="GCW18" s="450"/>
      <c r="GDE18" s="450"/>
      <c r="GDM18" s="450"/>
      <c r="GDU18" s="450"/>
      <c r="GEC18" s="450"/>
      <c r="GEK18" s="450"/>
      <c r="GES18" s="450"/>
      <c r="GFA18" s="450"/>
      <c r="GFI18" s="450"/>
      <c r="GFQ18" s="450"/>
      <c r="GFY18" s="450"/>
      <c r="GGG18" s="450"/>
      <c r="GGO18" s="450"/>
      <c r="GGW18" s="450"/>
      <c r="GHE18" s="450"/>
      <c r="GHM18" s="450"/>
      <c r="GHU18" s="450"/>
      <c r="GIC18" s="450"/>
      <c r="GIK18" s="450"/>
      <c r="GIS18" s="450"/>
      <c r="GJA18" s="450"/>
      <c r="GJI18" s="450"/>
      <c r="GJQ18" s="450"/>
      <c r="GJY18" s="450"/>
      <c r="GKG18" s="450"/>
      <c r="GKO18" s="450"/>
      <c r="GKW18" s="450"/>
      <c r="GLE18" s="450"/>
      <c r="GLM18" s="450"/>
      <c r="GLU18" s="450"/>
      <c r="GMC18" s="450"/>
      <c r="GMK18" s="450"/>
      <c r="GMS18" s="450"/>
      <c r="GNA18" s="450"/>
      <c r="GNI18" s="450"/>
      <c r="GNQ18" s="450"/>
      <c r="GNY18" s="450"/>
      <c r="GOG18" s="450"/>
      <c r="GOO18" s="450"/>
      <c r="GOW18" s="450"/>
      <c r="GPE18" s="450"/>
      <c r="GPM18" s="450"/>
      <c r="GPU18" s="450"/>
      <c r="GQC18" s="450"/>
      <c r="GQK18" s="450"/>
      <c r="GQS18" s="450"/>
      <c r="GRA18" s="450"/>
      <c r="GRI18" s="450"/>
      <c r="GRQ18" s="450"/>
      <c r="GRY18" s="450"/>
      <c r="GSG18" s="450"/>
      <c r="GSO18" s="450"/>
      <c r="GSW18" s="450"/>
      <c r="GTE18" s="450"/>
      <c r="GTM18" s="450"/>
      <c r="GTU18" s="450"/>
      <c r="GUC18" s="450"/>
      <c r="GUK18" s="450"/>
      <c r="GUS18" s="450"/>
      <c r="GVA18" s="450"/>
      <c r="GVI18" s="450"/>
      <c r="GVQ18" s="450"/>
      <c r="GVY18" s="450"/>
      <c r="GWG18" s="450"/>
      <c r="GWO18" s="450"/>
      <c r="GWW18" s="450"/>
      <c r="GXE18" s="450"/>
      <c r="GXM18" s="450"/>
      <c r="GXU18" s="450"/>
      <c r="GYC18" s="450"/>
      <c r="GYK18" s="450"/>
      <c r="GYS18" s="450"/>
      <c r="GZA18" s="450"/>
      <c r="GZI18" s="450"/>
      <c r="GZQ18" s="450"/>
      <c r="GZY18" s="450"/>
      <c r="HAG18" s="450"/>
      <c r="HAO18" s="450"/>
      <c r="HAW18" s="450"/>
      <c r="HBE18" s="450"/>
      <c r="HBM18" s="450"/>
      <c r="HBU18" s="450"/>
      <c r="HCC18" s="450"/>
      <c r="HCK18" s="450"/>
      <c r="HCS18" s="450"/>
      <c r="HDA18" s="450"/>
      <c r="HDI18" s="450"/>
      <c r="HDQ18" s="450"/>
      <c r="HDY18" s="450"/>
      <c r="HEG18" s="450"/>
      <c r="HEO18" s="450"/>
      <c r="HEW18" s="450"/>
      <c r="HFE18" s="450"/>
      <c r="HFM18" s="450"/>
      <c r="HFU18" s="450"/>
      <c r="HGC18" s="450"/>
      <c r="HGK18" s="450"/>
      <c r="HGS18" s="450"/>
      <c r="HHA18" s="450"/>
      <c r="HHI18" s="450"/>
      <c r="HHQ18" s="450"/>
      <c r="HHY18" s="450"/>
      <c r="HIG18" s="450"/>
      <c r="HIO18" s="450"/>
      <c r="HIW18" s="450"/>
      <c r="HJE18" s="450"/>
      <c r="HJM18" s="450"/>
      <c r="HJU18" s="450"/>
      <c r="HKC18" s="450"/>
      <c r="HKK18" s="450"/>
      <c r="HKS18" s="450"/>
      <c r="HLA18" s="450"/>
      <c r="HLI18" s="450"/>
      <c r="HLQ18" s="450"/>
      <c r="HLY18" s="450"/>
      <c r="HMG18" s="450"/>
      <c r="HMO18" s="450"/>
      <c r="HMW18" s="450"/>
      <c r="HNE18" s="450"/>
      <c r="HNM18" s="450"/>
      <c r="HNU18" s="450"/>
      <c r="HOC18" s="450"/>
      <c r="HOK18" s="450"/>
      <c r="HOS18" s="450"/>
      <c r="HPA18" s="450"/>
      <c r="HPI18" s="450"/>
      <c r="HPQ18" s="450"/>
      <c r="HPY18" s="450"/>
      <c r="HQG18" s="450"/>
      <c r="HQO18" s="450"/>
      <c r="HQW18" s="450"/>
      <c r="HRE18" s="450"/>
      <c r="HRM18" s="450"/>
      <c r="HRU18" s="450"/>
      <c r="HSC18" s="450"/>
      <c r="HSK18" s="450"/>
      <c r="HSS18" s="450"/>
      <c r="HTA18" s="450"/>
      <c r="HTI18" s="450"/>
      <c r="HTQ18" s="450"/>
      <c r="HTY18" s="450"/>
      <c r="HUG18" s="450"/>
      <c r="HUO18" s="450"/>
      <c r="HUW18" s="450"/>
      <c r="HVE18" s="450"/>
      <c r="HVM18" s="450"/>
      <c r="HVU18" s="450"/>
      <c r="HWC18" s="450"/>
      <c r="HWK18" s="450"/>
      <c r="HWS18" s="450"/>
      <c r="HXA18" s="450"/>
      <c r="HXI18" s="450"/>
      <c r="HXQ18" s="450"/>
      <c r="HXY18" s="450"/>
      <c r="HYG18" s="450"/>
      <c r="HYO18" s="450"/>
      <c r="HYW18" s="450"/>
      <c r="HZE18" s="450"/>
      <c r="HZM18" s="450"/>
      <c r="HZU18" s="450"/>
      <c r="IAC18" s="450"/>
      <c r="IAK18" s="450"/>
      <c r="IAS18" s="450"/>
      <c r="IBA18" s="450"/>
      <c r="IBI18" s="450"/>
      <c r="IBQ18" s="450"/>
      <c r="IBY18" s="450"/>
      <c r="ICG18" s="450"/>
      <c r="ICO18" s="450"/>
      <c r="ICW18" s="450"/>
      <c r="IDE18" s="450"/>
      <c r="IDM18" s="450"/>
      <c r="IDU18" s="450"/>
      <c r="IEC18" s="450"/>
      <c r="IEK18" s="450"/>
      <c r="IES18" s="450"/>
      <c r="IFA18" s="450"/>
      <c r="IFI18" s="450"/>
      <c r="IFQ18" s="450"/>
      <c r="IFY18" s="450"/>
      <c r="IGG18" s="450"/>
      <c r="IGO18" s="450"/>
      <c r="IGW18" s="450"/>
      <c r="IHE18" s="450"/>
      <c r="IHM18" s="450"/>
      <c r="IHU18" s="450"/>
      <c r="IIC18" s="450"/>
      <c r="IIK18" s="450"/>
      <c r="IIS18" s="450"/>
      <c r="IJA18" s="450"/>
      <c r="IJI18" s="450"/>
      <c r="IJQ18" s="450"/>
      <c r="IJY18" s="450"/>
      <c r="IKG18" s="450"/>
      <c r="IKO18" s="450"/>
      <c r="IKW18" s="450"/>
      <c r="ILE18" s="450"/>
      <c r="ILM18" s="450"/>
      <c r="ILU18" s="450"/>
      <c r="IMC18" s="450"/>
      <c r="IMK18" s="450"/>
      <c r="IMS18" s="450"/>
      <c r="INA18" s="450"/>
      <c r="INI18" s="450"/>
      <c r="INQ18" s="450"/>
      <c r="INY18" s="450"/>
      <c r="IOG18" s="450"/>
      <c r="IOO18" s="450"/>
      <c r="IOW18" s="450"/>
      <c r="IPE18" s="450"/>
      <c r="IPM18" s="450"/>
      <c r="IPU18" s="450"/>
      <c r="IQC18" s="450"/>
      <c r="IQK18" s="450"/>
      <c r="IQS18" s="450"/>
      <c r="IRA18" s="450"/>
      <c r="IRI18" s="450"/>
      <c r="IRQ18" s="450"/>
      <c r="IRY18" s="450"/>
      <c r="ISG18" s="450"/>
      <c r="ISO18" s="450"/>
      <c r="ISW18" s="450"/>
      <c r="ITE18" s="450"/>
      <c r="ITM18" s="450"/>
      <c r="ITU18" s="450"/>
      <c r="IUC18" s="450"/>
      <c r="IUK18" s="450"/>
      <c r="IUS18" s="450"/>
      <c r="IVA18" s="450"/>
      <c r="IVI18" s="450"/>
      <c r="IVQ18" s="450"/>
      <c r="IVY18" s="450"/>
      <c r="IWG18" s="450"/>
      <c r="IWO18" s="450"/>
      <c r="IWW18" s="450"/>
      <c r="IXE18" s="450"/>
      <c r="IXM18" s="450"/>
      <c r="IXU18" s="450"/>
      <c r="IYC18" s="450"/>
      <c r="IYK18" s="450"/>
      <c r="IYS18" s="450"/>
      <c r="IZA18" s="450"/>
      <c r="IZI18" s="450"/>
      <c r="IZQ18" s="450"/>
      <c r="IZY18" s="450"/>
      <c r="JAG18" s="450"/>
      <c r="JAO18" s="450"/>
      <c r="JAW18" s="450"/>
      <c r="JBE18" s="450"/>
      <c r="JBM18" s="450"/>
      <c r="JBU18" s="450"/>
      <c r="JCC18" s="450"/>
      <c r="JCK18" s="450"/>
      <c r="JCS18" s="450"/>
      <c r="JDA18" s="450"/>
      <c r="JDI18" s="450"/>
      <c r="JDQ18" s="450"/>
      <c r="JDY18" s="450"/>
      <c r="JEG18" s="450"/>
      <c r="JEO18" s="450"/>
      <c r="JEW18" s="450"/>
      <c r="JFE18" s="450"/>
      <c r="JFM18" s="450"/>
      <c r="JFU18" s="450"/>
      <c r="JGC18" s="450"/>
      <c r="JGK18" s="450"/>
      <c r="JGS18" s="450"/>
      <c r="JHA18" s="450"/>
      <c r="JHI18" s="450"/>
      <c r="JHQ18" s="450"/>
      <c r="JHY18" s="450"/>
      <c r="JIG18" s="450"/>
      <c r="JIO18" s="450"/>
      <c r="JIW18" s="450"/>
      <c r="JJE18" s="450"/>
      <c r="JJM18" s="450"/>
      <c r="JJU18" s="450"/>
      <c r="JKC18" s="450"/>
      <c r="JKK18" s="450"/>
      <c r="JKS18" s="450"/>
      <c r="JLA18" s="450"/>
      <c r="JLI18" s="450"/>
      <c r="JLQ18" s="450"/>
      <c r="JLY18" s="450"/>
      <c r="JMG18" s="450"/>
      <c r="JMO18" s="450"/>
      <c r="JMW18" s="450"/>
      <c r="JNE18" s="450"/>
      <c r="JNM18" s="450"/>
      <c r="JNU18" s="450"/>
      <c r="JOC18" s="450"/>
      <c r="JOK18" s="450"/>
      <c r="JOS18" s="450"/>
      <c r="JPA18" s="450"/>
      <c r="JPI18" s="450"/>
      <c r="JPQ18" s="450"/>
      <c r="JPY18" s="450"/>
      <c r="JQG18" s="450"/>
      <c r="JQO18" s="450"/>
      <c r="JQW18" s="450"/>
      <c r="JRE18" s="450"/>
      <c r="JRM18" s="450"/>
      <c r="JRU18" s="450"/>
      <c r="JSC18" s="450"/>
      <c r="JSK18" s="450"/>
      <c r="JSS18" s="450"/>
      <c r="JTA18" s="450"/>
      <c r="JTI18" s="450"/>
      <c r="JTQ18" s="450"/>
      <c r="JTY18" s="450"/>
      <c r="JUG18" s="450"/>
      <c r="JUO18" s="450"/>
      <c r="JUW18" s="450"/>
      <c r="JVE18" s="450"/>
      <c r="JVM18" s="450"/>
      <c r="JVU18" s="450"/>
      <c r="JWC18" s="450"/>
      <c r="JWK18" s="450"/>
      <c r="JWS18" s="450"/>
      <c r="JXA18" s="450"/>
      <c r="JXI18" s="450"/>
      <c r="JXQ18" s="450"/>
      <c r="JXY18" s="450"/>
      <c r="JYG18" s="450"/>
      <c r="JYO18" s="450"/>
      <c r="JYW18" s="450"/>
      <c r="JZE18" s="450"/>
      <c r="JZM18" s="450"/>
      <c r="JZU18" s="450"/>
      <c r="KAC18" s="450"/>
      <c r="KAK18" s="450"/>
      <c r="KAS18" s="450"/>
      <c r="KBA18" s="450"/>
      <c r="KBI18" s="450"/>
      <c r="KBQ18" s="450"/>
      <c r="KBY18" s="450"/>
      <c r="KCG18" s="450"/>
      <c r="KCO18" s="450"/>
      <c r="KCW18" s="450"/>
      <c r="KDE18" s="450"/>
      <c r="KDM18" s="450"/>
      <c r="KDU18" s="450"/>
      <c r="KEC18" s="450"/>
      <c r="KEK18" s="450"/>
      <c r="KES18" s="450"/>
      <c r="KFA18" s="450"/>
      <c r="KFI18" s="450"/>
      <c r="KFQ18" s="450"/>
      <c r="KFY18" s="450"/>
      <c r="KGG18" s="450"/>
      <c r="KGO18" s="450"/>
      <c r="KGW18" s="450"/>
      <c r="KHE18" s="450"/>
      <c r="KHM18" s="450"/>
      <c r="KHU18" s="450"/>
      <c r="KIC18" s="450"/>
      <c r="KIK18" s="450"/>
      <c r="KIS18" s="450"/>
      <c r="KJA18" s="450"/>
      <c r="KJI18" s="450"/>
      <c r="KJQ18" s="450"/>
      <c r="KJY18" s="450"/>
      <c r="KKG18" s="450"/>
      <c r="KKO18" s="450"/>
      <c r="KKW18" s="450"/>
      <c r="KLE18" s="450"/>
      <c r="KLM18" s="450"/>
      <c r="KLU18" s="450"/>
      <c r="KMC18" s="450"/>
      <c r="KMK18" s="450"/>
      <c r="KMS18" s="450"/>
      <c r="KNA18" s="450"/>
      <c r="KNI18" s="450"/>
      <c r="KNQ18" s="450"/>
      <c r="KNY18" s="450"/>
      <c r="KOG18" s="450"/>
      <c r="KOO18" s="450"/>
      <c r="KOW18" s="450"/>
      <c r="KPE18" s="450"/>
      <c r="KPM18" s="450"/>
      <c r="KPU18" s="450"/>
      <c r="KQC18" s="450"/>
      <c r="KQK18" s="450"/>
      <c r="KQS18" s="450"/>
      <c r="KRA18" s="450"/>
      <c r="KRI18" s="450"/>
      <c r="KRQ18" s="450"/>
      <c r="KRY18" s="450"/>
      <c r="KSG18" s="450"/>
      <c r="KSO18" s="450"/>
      <c r="KSW18" s="450"/>
      <c r="KTE18" s="450"/>
      <c r="KTM18" s="450"/>
      <c r="KTU18" s="450"/>
      <c r="KUC18" s="450"/>
      <c r="KUK18" s="450"/>
      <c r="KUS18" s="450"/>
      <c r="KVA18" s="450"/>
      <c r="KVI18" s="450"/>
      <c r="KVQ18" s="450"/>
      <c r="KVY18" s="450"/>
      <c r="KWG18" s="450"/>
      <c r="KWO18" s="450"/>
      <c r="KWW18" s="450"/>
      <c r="KXE18" s="450"/>
      <c r="KXM18" s="450"/>
      <c r="KXU18" s="450"/>
      <c r="KYC18" s="450"/>
      <c r="KYK18" s="450"/>
      <c r="KYS18" s="450"/>
      <c r="KZA18" s="450"/>
      <c r="KZI18" s="450"/>
      <c r="KZQ18" s="450"/>
      <c r="KZY18" s="450"/>
      <c r="LAG18" s="450"/>
      <c r="LAO18" s="450"/>
      <c r="LAW18" s="450"/>
      <c r="LBE18" s="450"/>
      <c r="LBM18" s="450"/>
      <c r="LBU18" s="450"/>
      <c r="LCC18" s="450"/>
      <c r="LCK18" s="450"/>
      <c r="LCS18" s="450"/>
      <c r="LDA18" s="450"/>
      <c r="LDI18" s="450"/>
      <c r="LDQ18" s="450"/>
      <c r="LDY18" s="450"/>
      <c r="LEG18" s="450"/>
      <c r="LEO18" s="450"/>
      <c r="LEW18" s="450"/>
      <c r="LFE18" s="450"/>
      <c r="LFM18" s="450"/>
      <c r="LFU18" s="450"/>
      <c r="LGC18" s="450"/>
      <c r="LGK18" s="450"/>
      <c r="LGS18" s="450"/>
      <c r="LHA18" s="450"/>
      <c r="LHI18" s="450"/>
      <c r="LHQ18" s="450"/>
      <c r="LHY18" s="450"/>
      <c r="LIG18" s="450"/>
      <c r="LIO18" s="450"/>
      <c r="LIW18" s="450"/>
      <c r="LJE18" s="450"/>
      <c r="LJM18" s="450"/>
      <c r="LJU18" s="450"/>
      <c r="LKC18" s="450"/>
      <c r="LKK18" s="450"/>
      <c r="LKS18" s="450"/>
      <c r="LLA18" s="450"/>
      <c r="LLI18" s="450"/>
      <c r="LLQ18" s="450"/>
      <c r="LLY18" s="450"/>
      <c r="LMG18" s="450"/>
      <c r="LMO18" s="450"/>
      <c r="LMW18" s="450"/>
      <c r="LNE18" s="450"/>
      <c r="LNM18" s="450"/>
      <c r="LNU18" s="450"/>
      <c r="LOC18" s="450"/>
      <c r="LOK18" s="450"/>
      <c r="LOS18" s="450"/>
      <c r="LPA18" s="450"/>
      <c r="LPI18" s="450"/>
      <c r="LPQ18" s="450"/>
      <c r="LPY18" s="450"/>
      <c r="LQG18" s="450"/>
      <c r="LQO18" s="450"/>
      <c r="LQW18" s="450"/>
      <c r="LRE18" s="450"/>
      <c r="LRM18" s="450"/>
      <c r="LRU18" s="450"/>
      <c r="LSC18" s="450"/>
      <c r="LSK18" s="450"/>
      <c r="LSS18" s="450"/>
      <c r="LTA18" s="450"/>
      <c r="LTI18" s="450"/>
      <c r="LTQ18" s="450"/>
      <c r="LTY18" s="450"/>
      <c r="LUG18" s="450"/>
      <c r="LUO18" s="450"/>
      <c r="LUW18" s="450"/>
      <c r="LVE18" s="450"/>
      <c r="LVM18" s="450"/>
      <c r="LVU18" s="450"/>
      <c r="LWC18" s="450"/>
      <c r="LWK18" s="450"/>
      <c r="LWS18" s="450"/>
      <c r="LXA18" s="450"/>
      <c r="LXI18" s="450"/>
      <c r="LXQ18" s="450"/>
      <c r="LXY18" s="450"/>
      <c r="LYG18" s="450"/>
      <c r="LYO18" s="450"/>
      <c r="LYW18" s="450"/>
      <c r="LZE18" s="450"/>
      <c r="LZM18" s="450"/>
      <c r="LZU18" s="450"/>
      <c r="MAC18" s="450"/>
      <c r="MAK18" s="450"/>
      <c r="MAS18" s="450"/>
      <c r="MBA18" s="450"/>
      <c r="MBI18" s="450"/>
      <c r="MBQ18" s="450"/>
      <c r="MBY18" s="450"/>
      <c r="MCG18" s="450"/>
      <c r="MCO18" s="450"/>
      <c r="MCW18" s="450"/>
      <c r="MDE18" s="450"/>
      <c r="MDM18" s="450"/>
      <c r="MDU18" s="450"/>
      <c r="MEC18" s="450"/>
      <c r="MEK18" s="450"/>
      <c r="MES18" s="450"/>
      <c r="MFA18" s="450"/>
      <c r="MFI18" s="450"/>
      <c r="MFQ18" s="450"/>
      <c r="MFY18" s="450"/>
      <c r="MGG18" s="450"/>
      <c r="MGO18" s="450"/>
      <c r="MGW18" s="450"/>
      <c r="MHE18" s="450"/>
      <c r="MHM18" s="450"/>
      <c r="MHU18" s="450"/>
      <c r="MIC18" s="450"/>
      <c r="MIK18" s="450"/>
      <c r="MIS18" s="450"/>
      <c r="MJA18" s="450"/>
      <c r="MJI18" s="450"/>
      <c r="MJQ18" s="450"/>
      <c r="MJY18" s="450"/>
      <c r="MKG18" s="450"/>
      <c r="MKO18" s="450"/>
      <c r="MKW18" s="450"/>
      <c r="MLE18" s="450"/>
      <c r="MLM18" s="450"/>
      <c r="MLU18" s="450"/>
      <c r="MMC18" s="450"/>
      <c r="MMK18" s="450"/>
      <c r="MMS18" s="450"/>
      <c r="MNA18" s="450"/>
      <c r="MNI18" s="450"/>
      <c r="MNQ18" s="450"/>
      <c r="MNY18" s="450"/>
      <c r="MOG18" s="450"/>
      <c r="MOO18" s="450"/>
      <c r="MOW18" s="450"/>
      <c r="MPE18" s="450"/>
      <c r="MPM18" s="450"/>
      <c r="MPU18" s="450"/>
      <c r="MQC18" s="450"/>
      <c r="MQK18" s="450"/>
      <c r="MQS18" s="450"/>
      <c r="MRA18" s="450"/>
      <c r="MRI18" s="450"/>
      <c r="MRQ18" s="450"/>
      <c r="MRY18" s="450"/>
      <c r="MSG18" s="450"/>
      <c r="MSO18" s="450"/>
      <c r="MSW18" s="450"/>
      <c r="MTE18" s="450"/>
      <c r="MTM18" s="450"/>
      <c r="MTU18" s="450"/>
      <c r="MUC18" s="450"/>
      <c r="MUK18" s="450"/>
      <c r="MUS18" s="450"/>
      <c r="MVA18" s="450"/>
      <c r="MVI18" s="450"/>
      <c r="MVQ18" s="450"/>
      <c r="MVY18" s="450"/>
      <c r="MWG18" s="450"/>
      <c r="MWO18" s="450"/>
      <c r="MWW18" s="450"/>
      <c r="MXE18" s="450"/>
      <c r="MXM18" s="450"/>
      <c r="MXU18" s="450"/>
      <c r="MYC18" s="450"/>
      <c r="MYK18" s="450"/>
      <c r="MYS18" s="450"/>
      <c r="MZA18" s="450"/>
      <c r="MZI18" s="450"/>
      <c r="MZQ18" s="450"/>
      <c r="MZY18" s="450"/>
      <c r="NAG18" s="450"/>
      <c r="NAO18" s="450"/>
      <c r="NAW18" s="450"/>
      <c r="NBE18" s="450"/>
      <c r="NBM18" s="450"/>
      <c r="NBU18" s="450"/>
      <c r="NCC18" s="450"/>
      <c r="NCK18" s="450"/>
      <c r="NCS18" s="450"/>
      <c r="NDA18" s="450"/>
      <c r="NDI18" s="450"/>
      <c r="NDQ18" s="450"/>
      <c r="NDY18" s="450"/>
      <c r="NEG18" s="450"/>
      <c r="NEO18" s="450"/>
      <c r="NEW18" s="450"/>
      <c r="NFE18" s="450"/>
      <c r="NFM18" s="450"/>
      <c r="NFU18" s="450"/>
      <c r="NGC18" s="450"/>
      <c r="NGK18" s="450"/>
      <c r="NGS18" s="450"/>
      <c r="NHA18" s="450"/>
      <c r="NHI18" s="450"/>
      <c r="NHQ18" s="450"/>
      <c r="NHY18" s="450"/>
      <c r="NIG18" s="450"/>
      <c r="NIO18" s="450"/>
      <c r="NIW18" s="450"/>
      <c r="NJE18" s="450"/>
      <c r="NJM18" s="450"/>
      <c r="NJU18" s="450"/>
      <c r="NKC18" s="450"/>
      <c r="NKK18" s="450"/>
      <c r="NKS18" s="450"/>
      <c r="NLA18" s="450"/>
      <c r="NLI18" s="450"/>
      <c r="NLQ18" s="450"/>
      <c r="NLY18" s="450"/>
      <c r="NMG18" s="450"/>
      <c r="NMO18" s="450"/>
      <c r="NMW18" s="450"/>
      <c r="NNE18" s="450"/>
      <c r="NNM18" s="450"/>
      <c r="NNU18" s="450"/>
      <c r="NOC18" s="450"/>
      <c r="NOK18" s="450"/>
      <c r="NOS18" s="450"/>
      <c r="NPA18" s="450"/>
      <c r="NPI18" s="450"/>
      <c r="NPQ18" s="450"/>
      <c r="NPY18" s="450"/>
      <c r="NQG18" s="450"/>
      <c r="NQO18" s="450"/>
      <c r="NQW18" s="450"/>
      <c r="NRE18" s="450"/>
      <c r="NRM18" s="450"/>
      <c r="NRU18" s="450"/>
      <c r="NSC18" s="450"/>
      <c r="NSK18" s="450"/>
      <c r="NSS18" s="450"/>
      <c r="NTA18" s="450"/>
      <c r="NTI18" s="450"/>
      <c r="NTQ18" s="450"/>
      <c r="NTY18" s="450"/>
      <c r="NUG18" s="450"/>
      <c r="NUO18" s="450"/>
      <c r="NUW18" s="450"/>
      <c r="NVE18" s="450"/>
      <c r="NVM18" s="450"/>
      <c r="NVU18" s="450"/>
      <c r="NWC18" s="450"/>
      <c r="NWK18" s="450"/>
      <c r="NWS18" s="450"/>
      <c r="NXA18" s="450"/>
      <c r="NXI18" s="450"/>
      <c r="NXQ18" s="450"/>
      <c r="NXY18" s="450"/>
      <c r="NYG18" s="450"/>
      <c r="NYO18" s="450"/>
      <c r="NYW18" s="450"/>
      <c r="NZE18" s="450"/>
      <c r="NZM18" s="450"/>
      <c r="NZU18" s="450"/>
      <c r="OAC18" s="450"/>
      <c r="OAK18" s="450"/>
      <c r="OAS18" s="450"/>
      <c r="OBA18" s="450"/>
      <c r="OBI18" s="450"/>
      <c r="OBQ18" s="450"/>
      <c r="OBY18" s="450"/>
      <c r="OCG18" s="450"/>
      <c r="OCO18" s="450"/>
      <c r="OCW18" s="450"/>
      <c r="ODE18" s="450"/>
      <c r="ODM18" s="450"/>
      <c r="ODU18" s="450"/>
      <c r="OEC18" s="450"/>
      <c r="OEK18" s="450"/>
      <c r="OES18" s="450"/>
      <c r="OFA18" s="450"/>
      <c r="OFI18" s="450"/>
      <c r="OFQ18" s="450"/>
      <c r="OFY18" s="450"/>
      <c r="OGG18" s="450"/>
      <c r="OGO18" s="450"/>
      <c r="OGW18" s="450"/>
      <c r="OHE18" s="450"/>
      <c r="OHM18" s="450"/>
      <c r="OHU18" s="450"/>
      <c r="OIC18" s="450"/>
      <c r="OIK18" s="450"/>
      <c r="OIS18" s="450"/>
      <c r="OJA18" s="450"/>
      <c r="OJI18" s="450"/>
      <c r="OJQ18" s="450"/>
      <c r="OJY18" s="450"/>
      <c r="OKG18" s="450"/>
      <c r="OKO18" s="450"/>
      <c r="OKW18" s="450"/>
      <c r="OLE18" s="450"/>
      <c r="OLM18" s="450"/>
      <c r="OLU18" s="450"/>
      <c r="OMC18" s="450"/>
      <c r="OMK18" s="450"/>
      <c r="OMS18" s="450"/>
      <c r="ONA18" s="450"/>
      <c r="ONI18" s="450"/>
      <c r="ONQ18" s="450"/>
      <c r="ONY18" s="450"/>
      <c r="OOG18" s="450"/>
      <c r="OOO18" s="450"/>
      <c r="OOW18" s="450"/>
      <c r="OPE18" s="450"/>
      <c r="OPM18" s="450"/>
      <c r="OPU18" s="450"/>
      <c r="OQC18" s="450"/>
      <c r="OQK18" s="450"/>
      <c r="OQS18" s="450"/>
      <c r="ORA18" s="450"/>
      <c r="ORI18" s="450"/>
      <c r="ORQ18" s="450"/>
      <c r="ORY18" s="450"/>
      <c r="OSG18" s="450"/>
      <c r="OSO18" s="450"/>
      <c r="OSW18" s="450"/>
      <c r="OTE18" s="450"/>
      <c r="OTM18" s="450"/>
      <c r="OTU18" s="450"/>
      <c r="OUC18" s="450"/>
      <c r="OUK18" s="450"/>
      <c r="OUS18" s="450"/>
      <c r="OVA18" s="450"/>
      <c r="OVI18" s="450"/>
      <c r="OVQ18" s="450"/>
      <c r="OVY18" s="450"/>
      <c r="OWG18" s="450"/>
      <c r="OWO18" s="450"/>
      <c r="OWW18" s="450"/>
      <c r="OXE18" s="450"/>
      <c r="OXM18" s="450"/>
      <c r="OXU18" s="450"/>
      <c r="OYC18" s="450"/>
      <c r="OYK18" s="450"/>
      <c r="OYS18" s="450"/>
      <c r="OZA18" s="450"/>
      <c r="OZI18" s="450"/>
      <c r="OZQ18" s="450"/>
      <c r="OZY18" s="450"/>
      <c r="PAG18" s="450"/>
      <c r="PAO18" s="450"/>
      <c r="PAW18" s="450"/>
      <c r="PBE18" s="450"/>
      <c r="PBM18" s="450"/>
      <c r="PBU18" s="450"/>
      <c r="PCC18" s="450"/>
      <c r="PCK18" s="450"/>
      <c r="PCS18" s="450"/>
      <c r="PDA18" s="450"/>
      <c r="PDI18" s="450"/>
      <c r="PDQ18" s="450"/>
      <c r="PDY18" s="450"/>
      <c r="PEG18" s="450"/>
      <c r="PEO18" s="450"/>
      <c r="PEW18" s="450"/>
      <c r="PFE18" s="450"/>
      <c r="PFM18" s="450"/>
      <c r="PFU18" s="450"/>
      <c r="PGC18" s="450"/>
      <c r="PGK18" s="450"/>
      <c r="PGS18" s="450"/>
      <c r="PHA18" s="450"/>
      <c r="PHI18" s="450"/>
      <c r="PHQ18" s="450"/>
      <c r="PHY18" s="450"/>
      <c r="PIG18" s="450"/>
      <c r="PIO18" s="450"/>
      <c r="PIW18" s="450"/>
      <c r="PJE18" s="450"/>
      <c r="PJM18" s="450"/>
      <c r="PJU18" s="450"/>
      <c r="PKC18" s="450"/>
      <c r="PKK18" s="450"/>
      <c r="PKS18" s="450"/>
      <c r="PLA18" s="450"/>
      <c r="PLI18" s="450"/>
      <c r="PLQ18" s="450"/>
      <c r="PLY18" s="450"/>
      <c r="PMG18" s="450"/>
      <c r="PMO18" s="450"/>
      <c r="PMW18" s="450"/>
      <c r="PNE18" s="450"/>
      <c r="PNM18" s="450"/>
      <c r="PNU18" s="450"/>
      <c r="POC18" s="450"/>
      <c r="POK18" s="450"/>
      <c r="POS18" s="450"/>
      <c r="PPA18" s="450"/>
      <c r="PPI18" s="450"/>
      <c r="PPQ18" s="450"/>
      <c r="PPY18" s="450"/>
      <c r="PQG18" s="450"/>
      <c r="PQO18" s="450"/>
      <c r="PQW18" s="450"/>
      <c r="PRE18" s="450"/>
      <c r="PRM18" s="450"/>
      <c r="PRU18" s="450"/>
      <c r="PSC18" s="450"/>
      <c r="PSK18" s="450"/>
      <c r="PSS18" s="450"/>
      <c r="PTA18" s="450"/>
      <c r="PTI18" s="450"/>
      <c r="PTQ18" s="450"/>
      <c r="PTY18" s="450"/>
      <c r="PUG18" s="450"/>
      <c r="PUO18" s="450"/>
      <c r="PUW18" s="450"/>
      <c r="PVE18" s="450"/>
      <c r="PVM18" s="450"/>
      <c r="PVU18" s="450"/>
      <c r="PWC18" s="450"/>
      <c r="PWK18" s="450"/>
      <c r="PWS18" s="450"/>
      <c r="PXA18" s="450"/>
      <c r="PXI18" s="450"/>
      <c r="PXQ18" s="450"/>
      <c r="PXY18" s="450"/>
      <c r="PYG18" s="450"/>
      <c r="PYO18" s="450"/>
      <c r="PYW18" s="450"/>
      <c r="PZE18" s="450"/>
      <c r="PZM18" s="450"/>
      <c r="PZU18" s="450"/>
      <c r="QAC18" s="450"/>
      <c r="QAK18" s="450"/>
      <c r="QAS18" s="450"/>
      <c r="QBA18" s="450"/>
      <c r="QBI18" s="450"/>
      <c r="QBQ18" s="450"/>
      <c r="QBY18" s="450"/>
      <c r="QCG18" s="450"/>
      <c r="QCO18" s="450"/>
      <c r="QCW18" s="450"/>
      <c r="QDE18" s="450"/>
      <c r="QDM18" s="450"/>
      <c r="QDU18" s="450"/>
      <c r="QEC18" s="450"/>
      <c r="QEK18" s="450"/>
      <c r="QES18" s="450"/>
      <c r="QFA18" s="450"/>
      <c r="QFI18" s="450"/>
      <c r="QFQ18" s="450"/>
      <c r="QFY18" s="450"/>
      <c r="QGG18" s="450"/>
      <c r="QGO18" s="450"/>
      <c r="QGW18" s="450"/>
      <c r="QHE18" s="450"/>
      <c r="QHM18" s="450"/>
      <c r="QHU18" s="450"/>
      <c r="QIC18" s="450"/>
      <c r="QIK18" s="450"/>
      <c r="QIS18" s="450"/>
      <c r="QJA18" s="450"/>
      <c r="QJI18" s="450"/>
      <c r="QJQ18" s="450"/>
      <c r="QJY18" s="450"/>
      <c r="QKG18" s="450"/>
      <c r="QKO18" s="450"/>
      <c r="QKW18" s="450"/>
      <c r="QLE18" s="450"/>
      <c r="QLM18" s="450"/>
      <c r="QLU18" s="450"/>
      <c r="QMC18" s="450"/>
      <c r="QMK18" s="450"/>
      <c r="QMS18" s="450"/>
      <c r="QNA18" s="450"/>
      <c r="QNI18" s="450"/>
      <c r="QNQ18" s="450"/>
      <c r="QNY18" s="450"/>
      <c r="QOG18" s="450"/>
      <c r="QOO18" s="450"/>
      <c r="QOW18" s="450"/>
      <c r="QPE18" s="450"/>
      <c r="QPM18" s="450"/>
      <c r="QPU18" s="450"/>
      <c r="QQC18" s="450"/>
      <c r="QQK18" s="450"/>
      <c r="QQS18" s="450"/>
      <c r="QRA18" s="450"/>
      <c r="QRI18" s="450"/>
      <c r="QRQ18" s="450"/>
      <c r="QRY18" s="450"/>
      <c r="QSG18" s="450"/>
      <c r="QSO18" s="450"/>
      <c r="QSW18" s="450"/>
      <c r="QTE18" s="450"/>
      <c r="QTM18" s="450"/>
      <c r="QTU18" s="450"/>
      <c r="QUC18" s="450"/>
      <c r="QUK18" s="450"/>
      <c r="QUS18" s="450"/>
      <c r="QVA18" s="450"/>
      <c r="QVI18" s="450"/>
      <c r="QVQ18" s="450"/>
      <c r="QVY18" s="450"/>
      <c r="QWG18" s="450"/>
      <c r="QWO18" s="450"/>
      <c r="QWW18" s="450"/>
      <c r="QXE18" s="450"/>
      <c r="QXM18" s="450"/>
      <c r="QXU18" s="450"/>
      <c r="QYC18" s="450"/>
      <c r="QYK18" s="450"/>
      <c r="QYS18" s="450"/>
      <c r="QZA18" s="450"/>
      <c r="QZI18" s="450"/>
      <c r="QZQ18" s="450"/>
      <c r="QZY18" s="450"/>
      <c r="RAG18" s="450"/>
      <c r="RAO18" s="450"/>
      <c r="RAW18" s="450"/>
      <c r="RBE18" s="450"/>
      <c r="RBM18" s="450"/>
      <c r="RBU18" s="450"/>
      <c r="RCC18" s="450"/>
      <c r="RCK18" s="450"/>
      <c r="RCS18" s="450"/>
      <c r="RDA18" s="450"/>
      <c r="RDI18" s="450"/>
      <c r="RDQ18" s="450"/>
      <c r="RDY18" s="450"/>
      <c r="REG18" s="450"/>
      <c r="REO18" s="450"/>
      <c r="REW18" s="450"/>
      <c r="RFE18" s="450"/>
      <c r="RFM18" s="450"/>
      <c r="RFU18" s="450"/>
      <c r="RGC18" s="450"/>
      <c r="RGK18" s="450"/>
      <c r="RGS18" s="450"/>
      <c r="RHA18" s="450"/>
      <c r="RHI18" s="450"/>
      <c r="RHQ18" s="450"/>
      <c r="RHY18" s="450"/>
      <c r="RIG18" s="450"/>
      <c r="RIO18" s="450"/>
      <c r="RIW18" s="450"/>
      <c r="RJE18" s="450"/>
      <c r="RJM18" s="450"/>
      <c r="RJU18" s="450"/>
      <c r="RKC18" s="450"/>
      <c r="RKK18" s="450"/>
      <c r="RKS18" s="450"/>
      <c r="RLA18" s="450"/>
      <c r="RLI18" s="450"/>
      <c r="RLQ18" s="450"/>
      <c r="RLY18" s="450"/>
      <c r="RMG18" s="450"/>
      <c r="RMO18" s="450"/>
      <c r="RMW18" s="450"/>
      <c r="RNE18" s="450"/>
      <c r="RNM18" s="450"/>
      <c r="RNU18" s="450"/>
      <c r="ROC18" s="450"/>
      <c r="ROK18" s="450"/>
      <c r="ROS18" s="450"/>
      <c r="RPA18" s="450"/>
      <c r="RPI18" s="450"/>
      <c r="RPQ18" s="450"/>
      <c r="RPY18" s="450"/>
      <c r="RQG18" s="450"/>
      <c r="RQO18" s="450"/>
      <c r="RQW18" s="450"/>
      <c r="RRE18" s="450"/>
      <c r="RRM18" s="450"/>
      <c r="RRU18" s="450"/>
      <c r="RSC18" s="450"/>
      <c r="RSK18" s="450"/>
      <c r="RSS18" s="450"/>
      <c r="RTA18" s="450"/>
      <c r="RTI18" s="450"/>
      <c r="RTQ18" s="450"/>
      <c r="RTY18" s="450"/>
      <c r="RUG18" s="450"/>
      <c r="RUO18" s="450"/>
      <c r="RUW18" s="450"/>
      <c r="RVE18" s="450"/>
      <c r="RVM18" s="450"/>
      <c r="RVU18" s="450"/>
      <c r="RWC18" s="450"/>
      <c r="RWK18" s="450"/>
      <c r="RWS18" s="450"/>
      <c r="RXA18" s="450"/>
      <c r="RXI18" s="450"/>
      <c r="RXQ18" s="450"/>
      <c r="RXY18" s="450"/>
      <c r="RYG18" s="450"/>
      <c r="RYO18" s="450"/>
      <c r="RYW18" s="450"/>
      <c r="RZE18" s="450"/>
      <c r="RZM18" s="450"/>
      <c r="RZU18" s="450"/>
      <c r="SAC18" s="450"/>
      <c r="SAK18" s="450"/>
      <c r="SAS18" s="450"/>
      <c r="SBA18" s="450"/>
      <c r="SBI18" s="450"/>
      <c r="SBQ18" s="450"/>
      <c r="SBY18" s="450"/>
      <c r="SCG18" s="450"/>
      <c r="SCO18" s="450"/>
      <c r="SCW18" s="450"/>
      <c r="SDE18" s="450"/>
      <c r="SDM18" s="450"/>
      <c r="SDU18" s="450"/>
      <c r="SEC18" s="450"/>
      <c r="SEK18" s="450"/>
      <c r="SES18" s="450"/>
      <c r="SFA18" s="450"/>
      <c r="SFI18" s="450"/>
      <c r="SFQ18" s="450"/>
      <c r="SFY18" s="450"/>
      <c r="SGG18" s="450"/>
      <c r="SGO18" s="450"/>
      <c r="SGW18" s="450"/>
      <c r="SHE18" s="450"/>
      <c r="SHM18" s="450"/>
      <c r="SHU18" s="450"/>
      <c r="SIC18" s="450"/>
      <c r="SIK18" s="450"/>
      <c r="SIS18" s="450"/>
      <c r="SJA18" s="450"/>
      <c r="SJI18" s="450"/>
      <c r="SJQ18" s="450"/>
      <c r="SJY18" s="450"/>
      <c r="SKG18" s="450"/>
      <c r="SKO18" s="450"/>
      <c r="SKW18" s="450"/>
      <c r="SLE18" s="450"/>
      <c r="SLM18" s="450"/>
      <c r="SLU18" s="450"/>
      <c r="SMC18" s="450"/>
      <c r="SMK18" s="450"/>
      <c r="SMS18" s="450"/>
      <c r="SNA18" s="450"/>
      <c r="SNI18" s="450"/>
      <c r="SNQ18" s="450"/>
      <c r="SNY18" s="450"/>
      <c r="SOG18" s="450"/>
      <c r="SOO18" s="450"/>
      <c r="SOW18" s="450"/>
      <c r="SPE18" s="450"/>
      <c r="SPM18" s="450"/>
      <c r="SPU18" s="450"/>
      <c r="SQC18" s="450"/>
      <c r="SQK18" s="450"/>
      <c r="SQS18" s="450"/>
      <c r="SRA18" s="450"/>
      <c r="SRI18" s="450"/>
      <c r="SRQ18" s="450"/>
      <c r="SRY18" s="450"/>
      <c r="SSG18" s="450"/>
      <c r="SSO18" s="450"/>
      <c r="SSW18" s="450"/>
      <c r="STE18" s="450"/>
      <c r="STM18" s="450"/>
      <c r="STU18" s="450"/>
      <c r="SUC18" s="450"/>
      <c r="SUK18" s="450"/>
      <c r="SUS18" s="450"/>
      <c r="SVA18" s="450"/>
      <c r="SVI18" s="450"/>
      <c r="SVQ18" s="450"/>
      <c r="SVY18" s="450"/>
      <c r="SWG18" s="450"/>
      <c r="SWO18" s="450"/>
      <c r="SWW18" s="450"/>
      <c r="SXE18" s="450"/>
      <c r="SXM18" s="450"/>
      <c r="SXU18" s="450"/>
      <c r="SYC18" s="450"/>
      <c r="SYK18" s="450"/>
      <c r="SYS18" s="450"/>
      <c r="SZA18" s="450"/>
      <c r="SZI18" s="450"/>
      <c r="SZQ18" s="450"/>
      <c r="SZY18" s="450"/>
      <c r="TAG18" s="450"/>
      <c r="TAO18" s="450"/>
      <c r="TAW18" s="450"/>
      <c r="TBE18" s="450"/>
      <c r="TBM18" s="450"/>
      <c r="TBU18" s="450"/>
      <c r="TCC18" s="450"/>
      <c r="TCK18" s="450"/>
      <c r="TCS18" s="450"/>
      <c r="TDA18" s="450"/>
      <c r="TDI18" s="450"/>
      <c r="TDQ18" s="450"/>
      <c r="TDY18" s="450"/>
      <c r="TEG18" s="450"/>
      <c r="TEO18" s="450"/>
      <c r="TEW18" s="450"/>
      <c r="TFE18" s="450"/>
      <c r="TFM18" s="450"/>
      <c r="TFU18" s="450"/>
      <c r="TGC18" s="450"/>
      <c r="TGK18" s="450"/>
      <c r="TGS18" s="450"/>
      <c r="THA18" s="450"/>
      <c r="THI18" s="450"/>
      <c r="THQ18" s="450"/>
      <c r="THY18" s="450"/>
      <c r="TIG18" s="450"/>
      <c r="TIO18" s="450"/>
      <c r="TIW18" s="450"/>
      <c r="TJE18" s="450"/>
      <c r="TJM18" s="450"/>
      <c r="TJU18" s="450"/>
      <c r="TKC18" s="450"/>
      <c r="TKK18" s="450"/>
      <c r="TKS18" s="450"/>
      <c r="TLA18" s="450"/>
      <c r="TLI18" s="450"/>
      <c r="TLQ18" s="450"/>
      <c r="TLY18" s="450"/>
      <c r="TMG18" s="450"/>
      <c r="TMO18" s="450"/>
      <c r="TMW18" s="450"/>
      <c r="TNE18" s="450"/>
      <c r="TNM18" s="450"/>
      <c r="TNU18" s="450"/>
      <c r="TOC18" s="450"/>
      <c r="TOK18" s="450"/>
      <c r="TOS18" s="450"/>
      <c r="TPA18" s="450"/>
      <c r="TPI18" s="450"/>
      <c r="TPQ18" s="450"/>
      <c r="TPY18" s="450"/>
      <c r="TQG18" s="450"/>
      <c r="TQO18" s="450"/>
      <c r="TQW18" s="450"/>
      <c r="TRE18" s="450"/>
      <c r="TRM18" s="450"/>
      <c r="TRU18" s="450"/>
      <c r="TSC18" s="450"/>
      <c r="TSK18" s="450"/>
      <c r="TSS18" s="450"/>
      <c r="TTA18" s="450"/>
      <c r="TTI18" s="450"/>
      <c r="TTQ18" s="450"/>
      <c r="TTY18" s="450"/>
      <c r="TUG18" s="450"/>
      <c r="TUO18" s="450"/>
      <c r="TUW18" s="450"/>
      <c r="TVE18" s="450"/>
      <c r="TVM18" s="450"/>
      <c r="TVU18" s="450"/>
      <c r="TWC18" s="450"/>
      <c r="TWK18" s="450"/>
      <c r="TWS18" s="450"/>
      <c r="TXA18" s="450"/>
      <c r="TXI18" s="450"/>
      <c r="TXQ18" s="450"/>
      <c r="TXY18" s="450"/>
      <c r="TYG18" s="450"/>
      <c r="TYO18" s="450"/>
      <c r="TYW18" s="450"/>
      <c r="TZE18" s="450"/>
      <c r="TZM18" s="450"/>
      <c r="TZU18" s="450"/>
      <c r="UAC18" s="450"/>
      <c r="UAK18" s="450"/>
      <c r="UAS18" s="450"/>
      <c r="UBA18" s="450"/>
      <c r="UBI18" s="450"/>
      <c r="UBQ18" s="450"/>
      <c r="UBY18" s="450"/>
      <c r="UCG18" s="450"/>
      <c r="UCO18" s="450"/>
      <c r="UCW18" s="450"/>
      <c r="UDE18" s="450"/>
      <c r="UDM18" s="450"/>
      <c r="UDU18" s="450"/>
      <c r="UEC18" s="450"/>
      <c r="UEK18" s="450"/>
      <c r="UES18" s="450"/>
      <c r="UFA18" s="450"/>
      <c r="UFI18" s="450"/>
      <c r="UFQ18" s="450"/>
      <c r="UFY18" s="450"/>
      <c r="UGG18" s="450"/>
      <c r="UGO18" s="450"/>
      <c r="UGW18" s="450"/>
      <c r="UHE18" s="450"/>
      <c r="UHM18" s="450"/>
      <c r="UHU18" s="450"/>
      <c r="UIC18" s="450"/>
      <c r="UIK18" s="450"/>
      <c r="UIS18" s="450"/>
      <c r="UJA18" s="450"/>
      <c r="UJI18" s="450"/>
      <c r="UJQ18" s="450"/>
      <c r="UJY18" s="450"/>
      <c r="UKG18" s="450"/>
      <c r="UKO18" s="450"/>
      <c r="UKW18" s="450"/>
      <c r="ULE18" s="450"/>
      <c r="ULM18" s="450"/>
      <c r="ULU18" s="450"/>
      <c r="UMC18" s="450"/>
      <c r="UMK18" s="450"/>
      <c r="UMS18" s="450"/>
      <c r="UNA18" s="450"/>
      <c r="UNI18" s="450"/>
      <c r="UNQ18" s="450"/>
      <c r="UNY18" s="450"/>
      <c r="UOG18" s="450"/>
      <c r="UOO18" s="450"/>
      <c r="UOW18" s="450"/>
      <c r="UPE18" s="450"/>
      <c r="UPM18" s="450"/>
      <c r="UPU18" s="450"/>
      <c r="UQC18" s="450"/>
      <c r="UQK18" s="450"/>
      <c r="UQS18" s="450"/>
      <c r="URA18" s="450"/>
      <c r="URI18" s="450"/>
      <c r="URQ18" s="450"/>
      <c r="URY18" s="450"/>
      <c r="USG18" s="450"/>
      <c r="USO18" s="450"/>
      <c r="USW18" s="450"/>
      <c r="UTE18" s="450"/>
      <c r="UTM18" s="450"/>
      <c r="UTU18" s="450"/>
      <c r="UUC18" s="450"/>
      <c r="UUK18" s="450"/>
      <c r="UUS18" s="450"/>
      <c r="UVA18" s="450"/>
      <c r="UVI18" s="450"/>
      <c r="UVQ18" s="450"/>
      <c r="UVY18" s="450"/>
      <c r="UWG18" s="450"/>
      <c r="UWO18" s="450"/>
      <c r="UWW18" s="450"/>
      <c r="UXE18" s="450"/>
      <c r="UXM18" s="450"/>
      <c r="UXU18" s="450"/>
      <c r="UYC18" s="450"/>
      <c r="UYK18" s="450"/>
      <c r="UYS18" s="450"/>
      <c r="UZA18" s="450"/>
      <c r="UZI18" s="450"/>
      <c r="UZQ18" s="450"/>
      <c r="UZY18" s="450"/>
      <c r="VAG18" s="450"/>
      <c r="VAO18" s="450"/>
      <c r="VAW18" s="450"/>
      <c r="VBE18" s="450"/>
      <c r="VBM18" s="450"/>
      <c r="VBU18" s="450"/>
      <c r="VCC18" s="450"/>
      <c r="VCK18" s="450"/>
      <c r="VCS18" s="450"/>
      <c r="VDA18" s="450"/>
      <c r="VDI18" s="450"/>
      <c r="VDQ18" s="450"/>
      <c r="VDY18" s="450"/>
      <c r="VEG18" s="450"/>
      <c r="VEO18" s="450"/>
      <c r="VEW18" s="450"/>
      <c r="VFE18" s="450"/>
      <c r="VFM18" s="450"/>
      <c r="VFU18" s="450"/>
      <c r="VGC18" s="450"/>
      <c r="VGK18" s="450"/>
      <c r="VGS18" s="450"/>
      <c r="VHA18" s="450"/>
      <c r="VHI18" s="450"/>
      <c r="VHQ18" s="450"/>
      <c r="VHY18" s="450"/>
      <c r="VIG18" s="450"/>
      <c r="VIO18" s="450"/>
      <c r="VIW18" s="450"/>
      <c r="VJE18" s="450"/>
      <c r="VJM18" s="450"/>
      <c r="VJU18" s="450"/>
      <c r="VKC18" s="450"/>
      <c r="VKK18" s="450"/>
      <c r="VKS18" s="450"/>
      <c r="VLA18" s="450"/>
      <c r="VLI18" s="450"/>
      <c r="VLQ18" s="450"/>
      <c r="VLY18" s="450"/>
      <c r="VMG18" s="450"/>
      <c r="VMO18" s="450"/>
      <c r="VMW18" s="450"/>
      <c r="VNE18" s="450"/>
      <c r="VNM18" s="450"/>
      <c r="VNU18" s="450"/>
      <c r="VOC18" s="450"/>
      <c r="VOK18" s="450"/>
      <c r="VOS18" s="450"/>
      <c r="VPA18" s="450"/>
      <c r="VPI18" s="450"/>
      <c r="VPQ18" s="450"/>
      <c r="VPY18" s="450"/>
      <c r="VQG18" s="450"/>
      <c r="VQO18" s="450"/>
      <c r="VQW18" s="450"/>
      <c r="VRE18" s="450"/>
      <c r="VRM18" s="450"/>
      <c r="VRU18" s="450"/>
      <c r="VSC18" s="450"/>
      <c r="VSK18" s="450"/>
      <c r="VSS18" s="450"/>
      <c r="VTA18" s="450"/>
      <c r="VTI18" s="450"/>
      <c r="VTQ18" s="450"/>
      <c r="VTY18" s="450"/>
      <c r="VUG18" s="450"/>
      <c r="VUO18" s="450"/>
      <c r="VUW18" s="450"/>
      <c r="VVE18" s="450"/>
      <c r="VVM18" s="450"/>
      <c r="VVU18" s="450"/>
      <c r="VWC18" s="450"/>
      <c r="VWK18" s="450"/>
      <c r="VWS18" s="450"/>
      <c r="VXA18" s="450"/>
      <c r="VXI18" s="450"/>
      <c r="VXQ18" s="450"/>
      <c r="VXY18" s="450"/>
      <c r="VYG18" s="450"/>
      <c r="VYO18" s="450"/>
      <c r="VYW18" s="450"/>
      <c r="VZE18" s="450"/>
      <c r="VZM18" s="450"/>
      <c r="VZU18" s="450"/>
      <c r="WAC18" s="450"/>
      <c r="WAK18" s="450"/>
      <c r="WAS18" s="450"/>
      <c r="WBA18" s="450"/>
      <c r="WBI18" s="450"/>
      <c r="WBQ18" s="450"/>
      <c r="WBY18" s="450"/>
      <c r="WCG18" s="450"/>
      <c r="WCO18" s="450"/>
      <c r="WCW18" s="450"/>
      <c r="WDE18" s="450"/>
      <c r="WDM18" s="450"/>
      <c r="WDU18" s="450"/>
      <c r="WEC18" s="450"/>
      <c r="WEK18" s="450"/>
      <c r="WES18" s="450"/>
      <c r="WFA18" s="450"/>
      <c r="WFI18" s="450"/>
      <c r="WFQ18" s="450"/>
      <c r="WFY18" s="450"/>
      <c r="WGG18" s="450"/>
      <c r="WGO18" s="450"/>
      <c r="WGW18" s="450"/>
      <c r="WHE18" s="450"/>
      <c r="WHM18" s="450"/>
      <c r="WHU18" s="450"/>
      <c r="WIC18" s="450"/>
      <c r="WIK18" s="450"/>
      <c r="WIS18" s="450"/>
      <c r="WJA18" s="450"/>
      <c r="WJI18" s="450"/>
      <c r="WJQ18" s="450"/>
      <c r="WJY18" s="450"/>
      <c r="WKG18" s="450"/>
      <c r="WKO18" s="450"/>
      <c r="WKW18" s="450"/>
      <c r="WLE18" s="450"/>
      <c r="WLM18" s="450"/>
      <c r="WLU18" s="450"/>
      <c r="WMC18" s="450"/>
      <c r="WMK18" s="450"/>
      <c r="WMS18" s="450"/>
      <c r="WNA18" s="450"/>
      <c r="WNI18" s="450"/>
      <c r="WNQ18" s="450"/>
      <c r="WNY18" s="450"/>
      <c r="WOG18" s="450"/>
      <c r="WOO18" s="450"/>
      <c r="WOW18" s="450"/>
      <c r="WPE18" s="450"/>
      <c r="WPM18" s="450"/>
      <c r="WPU18" s="450"/>
      <c r="WQC18" s="450"/>
      <c r="WQK18" s="450"/>
      <c r="WQS18" s="450"/>
      <c r="WRA18" s="450"/>
      <c r="WRI18" s="450"/>
      <c r="WRQ18" s="450"/>
      <c r="WRY18" s="450"/>
      <c r="WSG18" s="450"/>
      <c r="WSO18" s="450"/>
      <c r="WSW18" s="450"/>
      <c r="WTE18" s="450"/>
      <c r="WTM18" s="450"/>
      <c r="WTU18" s="450"/>
      <c r="WUC18" s="450"/>
      <c r="WUK18" s="450"/>
      <c r="WUS18" s="450"/>
      <c r="WVA18" s="450"/>
      <c r="WVI18" s="450"/>
      <c r="WVQ18" s="450"/>
      <c r="WVY18" s="450"/>
      <c r="WWG18" s="450"/>
      <c r="WWO18" s="450"/>
      <c r="WWW18" s="450"/>
      <c r="WXE18" s="450"/>
      <c r="WXM18" s="450"/>
      <c r="WXU18" s="450"/>
      <c r="WYC18" s="450"/>
      <c r="WYK18" s="450"/>
      <c r="WYS18" s="450"/>
      <c r="WZA18" s="450"/>
      <c r="WZI18" s="450"/>
      <c r="WZQ18" s="450"/>
      <c r="WZY18" s="450"/>
      <c r="XAG18" s="450"/>
      <c r="XAO18" s="450"/>
      <c r="XAW18" s="450"/>
      <c r="XBE18" s="450"/>
      <c r="XBM18" s="450"/>
      <c r="XBU18" s="450"/>
      <c r="XCC18" s="450"/>
      <c r="XCK18" s="450"/>
      <c r="XCS18" s="450"/>
      <c r="XDA18" s="450"/>
      <c r="XDI18" s="450"/>
      <c r="XDQ18" s="450"/>
      <c r="XDY18" s="450"/>
      <c r="XEG18" s="450"/>
      <c r="XEO18" s="450"/>
      <c r="XEW18" s="450"/>
    </row>
    <row r="19" spans="1:1017 1025:2041 2049:3065 3073:4089 4097:5113 5121:6137 6145:7161 7169:8185 8193:9209 9217:10233 10241:11257 11265:12281 12289:13305 13313:14329 14337:15353 15361:16377" ht="30">
      <c r="A19" s="276" t="s">
        <v>461</v>
      </c>
      <c r="B19" s="438" t="s">
        <v>184</v>
      </c>
      <c r="C19" s="419" t="s">
        <v>113</v>
      </c>
      <c r="D19" s="177" t="s">
        <v>857</v>
      </c>
      <c r="E19" s="177" t="s">
        <v>857</v>
      </c>
      <c r="F19" s="147">
        <f t="shared" si="0"/>
        <v>20849280</v>
      </c>
      <c r="G19" s="148">
        <v>4800000</v>
      </c>
      <c r="H19" s="419" t="s">
        <v>334</v>
      </c>
      <c r="I19" s="398" t="s">
        <v>761</v>
      </c>
      <c r="J19" s="219" t="s">
        <v>65</v>
      </c>
      <c r="K19" s="280" t="s">
        <v>407</v>
      </c>
      <c r="L19" s="162"/>
      <c r="N19" s="242"/>
      <c r="O19" s="242"/>
      <c r="Q19" s="450"/>
      <c r="R19" s="211"/>
      <c r="Y19" s="450"/>
      <c r="AG19" s="450"/>
      <c r="AO19" s="450"/>
      <c r="AW19" s="450"/>
      <c r="BE19" s="450"/>
      <c r="BM19" s="450"/>
      <c r="BU19" s="450"/>
      <c r="CC19" s="450"/>
      <c r="CK19" s="450"/>
      <c r="CS19" s="450"/>
      <c r="DA19" s="450"/>
      <c r="DI19" s="450"/>
      <c r="DQ19" s="450"/>
      <c r="DY19" s="450"/>
      <c r="EG19" s="450"/>
      <c r="EO19" s="450"/>
      <c r="EW19" s="450"/>
      <c r="FE19" s="450"/>
      <c r="FM19" s="450"/>
      <c r="FU19" s="450"/>
      <c r="GC19" s="450"/>
      <c r="GK19" s="450"/>
      <c r="GS19" s="450"/>
      <c r="HA19" s="450"/>
      <c r="HI19" s="450"/>
      <c r="HQ19" s="450"/>
      <c r="HY19" s="450"/>
      <c r="IG19" s="450"/>
      <c r="IO19" s="450"/>
      <c r="IW19" s="450"/>
      <c r="JE19" s="450"/>
      <c r="JM19" s="450"/>
      <c r="JU19" s="450"/>
      <c r="KC19" s="450"/>
      <c r="KK19" s="450"/>
      <c r="KS19" s="450"/>
      <c r="LA19" s="450"/>
      <c r="LI19" s="450"/>
      <c r="LQ19" s="450"/>
      <c r="LY19" s="450"/>
      <c r="MG19" s="450"/>
      <c r="MO19" s="450"/>
      <c r="MW19" s="450"/>
      <c r="NE19" s="450"/>
      <c r="NM19" s="450"/>
      <c r="NU19" s="450"/>
      <c r="OC19" s="450"/>
      <c r="OK19" s="450"/>
      <c r="OS19" s="450"/>
      <c r="PA19" s="450"/>
      <c r="PI19" s="450"/>
      <c r="PQ19" s="450"/>
      <c r="PY19" s="450"/>
      <c r="QG19" s="450"/>
      <c r="QO19" s="450"/>
      <c r="QW19" s="450"/>
      <c r="RE19" s="450"/>
      <c r="RM19" s="450"/>
      <c r="RU19" s="450"/>
      <c r="SC19" s="450"/>
      <c r="SK19" s="450"/>
      <c r="SS19" s="450"/>
      <c r="TA19" s="450"/>
      <c r="TI19" s="450"/>
      <c r="TQ19" s="450"/>
      <c r="TY19" s="450"/>
      <c r="UG19" s="450"/>
      <c r="UO19" s="450"/>
      <c r="UW19" s="450"/>
      <c r="VE19" s="450"/>
      <c r="VM19" s="450"/>
      <c r="VU19" s="450"/>
      <c r="WC19" s="450"/>
      <c r="WK19" s="450"/>
      <c r="WS19" s="450"/>
      <c r="XA19" s="450"/>
      <c r="XI19" s="450"/>
      <c r="XQ19" s="450"/>
      <c r="XY19" s="450"/>
      <c r="YG19" s="450"/>
      <c r="YO19" s="450"/>
      <c r="YW19" s="450"/>
      <c r="ZE19" s="450"/>
      <c r="ZM19" s="450"/>
      <c r="ZU19" s="450"/>
      <c r="AAC19" s="450"/>
      <c r="AAK19" s="450"/>
      <c r="AAS19" s="450"/>
      <c r="ABA19" s="450"/>
      <c r="ABI19" s="450"/>
      <c r="ABQ19" s="450"/>
      <c r="ABY19" s="450"/>
      <c r="ACG19" s="450"/>
      <c r="ACO19" s="450"/>
      <c r="ACW19" s="450"/>
      <c r="ADE19" s="450"/>
      <c r="ADM19" s="450"/>
      <c r="ADU19" s="450"/>
      <c r="AEC19" s="450"/>
      <c r="AEK19" s="450"/>
      <c r="AES19" s="450"/>
      <c r="AFA19" s="450"/>
      <c r="AFI19" s="450"/>
      <c r="AFQ19" s="450"/>
      <c r="AFY19" s="450"/>
      <c r="AGG19" s="450"/>
      <c r="AGO19" s="450"/>
      <c r="AGW19" s="450"/>
      <c r="AHE19" s="450"/>
      <c r="AHM19" s="450"/>
      <c r="AHU19" s="450"/>
      <c r="AIC19" s="450"/>
      <c r="AIK19" s="450"/>
      <c r="AIS19" s="450"/>
      <c r="AJA19" s="450"/>
      <c r="AJI19" s="450"/>
      <c r="AJQ19" s="450"/>
      <c r="AJY19" s="450"/>
      <c r="AKG19" s="450"/>
      <c r="AKO19" s="450"/>
      <c r="AKW19" s="450"/>
      <c r="ALE19" s="450"/>
      <c r="ALM19" s="450"/>
      <c r="ALU19" s="450"/>
      <c r="AMC19" s="450"/>
      <c r="AMK19" s="450"/>
      <c r="AMS19" s="450"/>
      <c r="ANA19" s="450"/>
      <c r="ANI19" s="450"/>
      <c r="ANQ19" s="450"/>
      <c r="ANY19" s="450"/>
      <c r="AOG19" s="450"/>
      <c r="AOO19" s="450"/>
      <c r="AOW19" s="450"/>
      <c r="APE19" s="450"/>
      <c r="APM19" s="450"/>
      <c r="APU19" s="450"/>
      <c r="AQC19" s="450"/>
      <c r="AQK19" s="450"/>
      <c r="AQS19" s="450"/>
      <c r="ARA19" s="450"/>
      <c r="ARI19" s="450"/>
      <c r="ARQ19" s="450"/>
      <c r="ARY19" s="450"/>
      <c r="ASG19" s="450"/>
      <c r="ASO19" s="450"/>
      <c r="ASW19" s="450"/>
      <c r="ATE19" s="450"/>
      <c r="ATM19" s="450"/>
      <c r="ATU19" s="450"/>
      <c r="AUC19" s="450"/>
      <c r="AUK19" s="450"/>
      <c r="AUS19" s="450"/>
      <c r="AVA19" s="450"/>
      <c r="AVI19" s="450"/>
      <c r="AVQ19" s="450"/>
      <c r="AVY19" s="450"/>
      <c r="AWG19" s="450"/>
      <c r="AWO19" s="450"/>
      <c r="AWW19" s="450"/>
      <c r="AXE19" s="450"/>
      <c r="AXM19" s="450"/>
      <c r="AXU19" s="450"/>
      <c r="AYC19" s="450"/>
      <c r="AYK19" s="450"/>
      <c r="AYS19" s="450"/>
      <c r="AZA19" s="450"/>
      <c r="AZI19" s="450"/>
      <c r="AZQ19" s="450"/>
      <c r="AZY19" s="450"/>
      <c r="BAG19" s="450"/>
      <c r="BAO19" s="450"/>
      <c r="BAW19" s="450"/>
      <c r="BBE19" s="450"/>
      <c r="BBM19" s="450"/>
      <c r="BBU19" s="450"/>
      <c r="BCC19" s="450"/>
      <c r="BCK19" s="450"/>
      <c r="BCS19" s="450"/>
      <c r="BDA19" s="450"/>
      <c r="BDI19" s="450"/>
      <c r="BDQ19" s="450"/>
      <c r="BDY19" s="450"/>
      <c r="BEG19" s="450"/>
      <c r="BEO19" s="450"/>
      <c r="BEW19" s="450"/>
      <c r="BFE19" s="450"/>
      <c r="BFM19" s="450"/>
      <c r="BFU19" s="450"/>
      <c r="BGC19" s="450"/>
      <c r="BGK19" s="450"/>
      <c r="BGS19" s="450"/>
      <c r="BHA19" s="450"/>
      <c r="BHI19" s="450"/>
      <c r="BHQ19" s="450"/>
      <c r="BHY19" s="450"/>
      <c r="BIG19" s="450"/>
      <c r="BIO19" s="450"/>
      <c r="BIW19" s="450"/>
      <c r="BJE19" s="450"/>
      <c r="BJM19" s="450"/>
      <c r="BJU19" s="450"/>
      <c r="BKC19" s="450"/>
      <c r="BKK19" s="450"/>
      <c r="BKS19" s="450"/>
      <c r="BLA19" s="450"/>
      <c r="BLI19" s="450"/>
      <c r="BLQ19" s="450"/>
      <c r="BLY19" s="450"/>
      <c r="BMG19" s="450"/>
      <c r="BMO19" s="450"/>
      <c r="BMW19" s="450"/>
      <c r="BNE19" s="450"/>
      <c r="BNM19" s="450"/>
      <c r="BNU19" s="450"/>
      <c r="BOC19" s="450"/>
      <c r="BOK19" s="450"/>
      <c r="BOS19" s="450"/>
      <c r="BPA19" s="450"/>
      <c r="BPI19" s="450"/>
      <c r="BPQ19" s="450"/>
      <c r="BPY19" s="450"/>
      <c r="BQG19" s="450"/>
      <c r="BQO19" s="450"/>
      <c r="BQW19" s="450"/>
      <c r="BRE19" s="450"/>
      <c r="BRM19" s="450"/>
      <c r="BRU19" s="450"/>
      <c r="BSC19" s="450"/>
      <c r="BSK19" s="450"/>
      <c r="BSS19" s="450"/>
      <c r="BTA19" s="450"/>
      <c r="BTI19" s="450"/>
      <c r="BTQ19" s="450"/>
      <c r="BTY19" s="450"/>
      <c r="BUG19" s="450"/>
      <c r="BUO19" s="450"/>
      <c r="BUW19" s="450"/>
      <c r="BVE19" s="450"/>
      <c r="BVM19" s="450"/>
      <c r="BVU19" s="450"/>
      <c r="BWC19" s="450"/>
      <c r="BWK19" s="450"/>
      <c r="BWS19" s="450"/>
      <c r="BXA19" s="450"/>
      <c r="BXI19" s="450"/>
      <c r="BXQ19" s="450"/>
      <c r="BXY19" s="450"/>
      <c r="BYG19" s="450"/>
      <c r="BYO19" s="450"/>
      <c r="BYW19" s="450"/>
      <c r="BZE19" s="450"/>
      <c r="BZM19" s="450"/>
      <c r="BZU19" s="450"/>
      <c r="CAC19" s="450"/>
      <c r="CAK19" s="450"/>
      <c r="CAS19" s="450"/>
      <c r="CBA19" s="450"/>
      <c r="CBI19" s="450"/>
      <c r="CBQ19" s="450"/>
      <c r="CBY19" s="450"/>
      <c r="CCG19" s="450"/>
      <c r="CCO19" s="450"/>
      <c r="CCW19" s="450"/>
      <c r="CDE19" s="450"/>
      <c r="CDM19" s="450"/>
      <c r="CDU19" s="450"/>
      <c r="CEC19" s="450"/>
      <c r="CEK19" s="450"/>
      <c r="CES19" s="450"/>
      <c r="CFA19" s="450"/>
      <c r="CFI19" s="450"/>
      <c r="CFQ19" s="450"/>
      <c r="CFY19" s="450"/>
      <c r="CGG19" s="450"/>
      <c r="CGO19" s="450"/>
      <c r="CGW19" s="450"/>
      <c r="CHE19" s="450"/>
      <c r="CHM19" s="450"/>
      <c r="CHU19" s="450"/>
      <c r="CIC19" s="450"/>
      <c r="CIK19" s="450"/>
      <c r="CIS19" s="450"/>
      <c r="CJA19" s="450"/>
      <c r="CJI19" s="450"/>
      <c r="CJQ19" s="450"/>
      <c r="CJY19" s="450"/>
      <c r="CKG19" s="450"/>
      <c r="CKO19" s="450"/>
      <c r="CKW19" s="450"/>
      <c r="CLE19" s="450"/>
      <c r="CLM19" s="450"/>
      <c r="CLU19" s="450"/>
      <c r="CMC19" s="450"/>
      <c r="CMK19" s="450"/>
      <c r="CMS19" s="450"/>
      <c r="CNA19" s="450"/>
      <c r="CNI19" s="450"/>
      <c r="CNQ19" s="450"/>
      <c r="CNY19" s="450"/>
      <c r="COG19" s="450"/>
      <c r="COO19" s="450"/>
      <c r="COW19" s="450"/>
      <c r="CPE19" s="450"/>
      <c r="CPM19" s="450"/>
      <c r="CPU19" s="450"/>
      <c r="CQC19" s="450"/>
      <c r="CQK19" s="450"/>
      <c r="CQS19" s="450"/>
      <c r="CRA19" s="450"/>
      <c r="CRI19" s="450"/>
      <c r="CRQ19" s="450"/>
      <c r="CRY19" s="450"/>
      <c r="CSG19" s="450"/>
      <c r="CSO19" s="450"/>
      <c r="CSW19" s="450"/>
      <c r="CTE19" s="450"/>
      <c r="CTM19" s="450"/>
      <c r="CTU19" s="450"/>
      <c r="CUC19" s="450"/>
      <c r="CUK19" s="450"/>
      <c r="CUS19" s="450"/>
      <c r="CVA19" s="450"/>
      <c r="CVI19" s="450"/>
      <c r="CVQ19" s="450"/>
      <c r="CVY19" s="450"/>
      <c r="CWG19" s="450"/>
      <c r="CWO19" s="450"/>
      <c r="CWW19" s="450"/>
      <c r="CXE19" s="450"/>
      <c r="CXM19" s="450"/>
      <c r="CXU19" s="450"/>
      <c r="CYC19" s="450"/>
      <c r="CYK19" s="450"/>
      <c r="CYS19" s="450"/>
      <c r="CZA19" s="450"/>
      <c r="CZI19" s="450"/>
      <c r="CZQ19" s="450"/>
      <c r="CZY19" s="450"/>
      <c r="DAG19" s="450"/>
      <c r="DAO19" s="450"/>
      <c r="DAW19" s="450"/>
      <c r="DBE19" s="450"/>
      <c r="DBM19" s="450"/>
      <c r="DBU19" s="450"/>
      <c r="DCC19" s="450"/>
      <c r="DCK19" s="450"/>
      <c r="DCS19" s="450"/>
      <c r="DDA19" s="450"/>
      <c r="DDI19" s="450"/>
      <c r="DDQ19" s="450"/>
      <c r="DDY19" s="450"/>
      <c r="DEG19" s="450"/>
      <c r="DEO19" s="450"/>
      <c r="DEW19" s="450"/>
      <c r="DFE19" s="450"/>
      <c r="DFM19" s="450"/>
      <c r="DFU19" s="450"/>
      <c r="DGC19" s="450"/>
      <c r="DGK19" s="450"/>
      <c r="DGS19" s="450"/>
      <c r="DHA19" s="450"/>
      <c r="DHI19" s="450"/>
      <c r="DHQ19" s="450"/>
      <c r="DHY19" s="450"/>
      <c r="DIG19" s="450"/>
      <c r="DIO19" s="450"/>
      <c r="DIW19" s="450"/>
      <c r="DJE19" s="450"/>
      <c r="DJM19" s="450"/>
      <c r="DJU19" s="450"/>
      <c r="DKC19" s="450"/>
      <c r="DKK19" s="450"/>
      <c r="DKS19" s="450"/>
      <c r="DLA19" s="450"/>
      <c r="DLI19" s="450"/>
      <c r="DLQ19" s="450"/>
      <c r="DLY19" s="450"/>
      <c r="DMG19" s="450"/>
      <c r="DMO19" s="450"/>
      <c r="DMW19" s="450"/>
      <c r="DNE19" s="450"/>
      <c r="DNM19" s="450"/>
      <c r="DNU19" s="450"/>
      <c r="DOC19" s="450"/>
      <c r="DOK19" s="450"/>
      <c r="DOS19" s="450"/>
      <c r="DPA19" s="450"/>
      <c r="DPI19" s="450"/>
      <c r="DPQ19" s="450"/>
      <c r="DPY19" s="450"/>
      <c r="DQG19" s="450"/>
      <c r="DQO19" s="450"/>
      <c r="DQW19" s="450"/>
      <c r="DRE19" s="450"/>
      <c r="DRM19" s="450"/>
      <c r="DRU19" s="450"/>
      <c r="DSC19" s="450"/>
      <c r="DSK19" s="450"/>
      <c r="DSS19" s="450"/>
      <c r="DTA19" s="450"/>
      <c r="DTI19" s="450"/>
      <c r="DTQ19" s="450"/>
      <c r="DTY19" s="450"/>
      <c r="DUG19" s="450"/>
      <c r="DUO19" s="450"/>
      <c r="DUW19" s="450"/>
      <c r="DVE19" s="450"/>
      <c r="DVM19" s="450"/>
      <c r="DVU19" s="450"/>
      <c r="DWC19" s="450"/>
      <c r="DWK19" s="450"/>
      <c r="DWS19" s="450"/>
      <c r="DXA19" s="450"/>
      <c r="DXI19" s="450"/>
      <c r="DXQ19" s="450"/>
      <c r="DXY19" s="450"/>
      <c r="DYG19" s="450"/>
      <c r="DYO19" s="450"/>
      <c r="DYW19" s="450"/>
      <c r="DZE19" s="450"/>
      <c r="DZM19" s="450"/>
      <c r="DZU19" s="450"/>
      <c r="EAC19" s="450"/>
      <c r="EAK19" s="450"/>
      <c r="EAS19" s="450"/>
      <c r="EBA19" s="450"/>
      <c r="EBI19" s="450"/>
      <c r="EBQ19" s="450"/>
      <c r="EBY19" s="450"/>
      <c r="ECG19" s="450"/>
      <c r="ECO19" s="450"/>
      <c r="ECW19" s="450"/>
      <c r="EDE19" s="450"/>
      <c r="EDM19" s="450"/>
      <c r="EDU19" s="450"/>
      <c r="EEC19" s="450"/>
      <c r="EEK19" s="450"/>
      <c r="EES19" s="450"/>
      <c r="EFA19" s="450"/>
      <c r="EFI19" s="450"/>
      <c r="EFQ19" s="450"/>
      <c r="EFY19" s="450"/>
      <c r="EGG19" s="450"/>
      <c r="EGO19" s="450"/>
      <c r="EGW19" s="450"/>
      <c r="EHE19" s="450"/>
      <c r="EHM19" s="450"/>
      <c r="EHU19" s="450"/>
      <c r="EIC19" s="450"/>
      <c r="EIK19" s="450"/>
      <c r="EIS19" s="450"/>
      <c r="EJA19" s="450"/>
      <c r="EJI19" s="450"/>
      <c r="EJQ19" s="450"/>
      <c r="EJY19" s="450"/>
      <c r="EKG19" s="450"/>
      <c r="EKO19" s="450"/>
      <c r="EKW19" s="450"/>
      <c r="ELE19" s="450"/>
      <c r="ELM19" s="450"/>
      <c r="ELU19" s="450"/>
      <c r="EMC19" s="450"/>
      <c r="EMK19" s="450"/>
      <c r="EMS19" s="450"/>
      <c r="ENA19" s="450"/>
      <c r="ENI19" s="450"/>
      <c r="ENQ19" s="450"/>
      <c r="ENY19" s="450"/>
      <c r="EOG19" s="450"/>
      <c r="EOO19" s="450"/>
      <c r="EOW19" s="450"/>
      <c r="EPE19" s="450"/>
      <c r="EPM19" s="450"/>
      <c r="EPU19" s="450"/>
      <c r="EQC19" s="450"/>
      <c r="EQK19" s="450"/>
      <c r="EQS19" s="450"/>
      <c r="ERA19" s="450"/>
      <c r="ERI19" s="450"/>
      <c r="ERQ19" s="450"/>
      <c r="ERY19" s="450"/>
      <c r="ESG19" s="450"/>
      <c r="ESO19" s="450"/>
      <c r="ESW19" s="450"/>
      <c r="ETE19" s="450"/>
      <c r="ETM19" s="450"/>
      <c r="ETU19" s="450"/>
      <c r="EUC19" s="450"/>
      <c r="EUK19" s="450"/>
      <c r="EUS19" s="450"/>
      <c r="EVA19" s="450"/>
      <c r="EVI19" s="450"/>
      <c r="EVQ19" s="450"/>
      <c r="EVY19" s="450"/>
      <c r="EWG19" s="450"/>
      <c r="EWO19" s="450"/>
      <c r="EWW19" s="450"/>
      <c r="EXE19" s="450"/>
      <c r="EXM19" s="450"/>
      <c r="EXU19" s="450"/>
      <c r="EYC19" s="450"/>
      <c r="EYK19" s="450"/>
      <c r="EYS19" s="450"/>
      <c r="EZA19" s="450"/>
      <c r="EZI19" s="450"/>
      <c r="EZQ19" s="450"/>
      <c r="EZY19" s="450"/>
      <c r="FAG19" s="450"/>
      <c r="FAO19" s="450"/>
      <c r="FAW19" s="450"/>
      <c r="FBE19" s="450"/>
      <c r="FBM19" s="450"/>
      <c r="FBU19" s="450"/>
      <c r="FCC19" s="450"/>
      <c r="FCK19" s="450"/>
      <c r="FCS19" s="450"/>
      <c r="FDA19" s="450"/>
      <c r="FDI19" s="450"/>
      <c r="FDQ19" s="450"/>
      <c r="FDY19" s="450"/>
      <c r="FEG19" s="450"/>
      <c r="FEO19" s="450"/>
      <c r="FEW19" s="450"/>
      <c r="FFE19" s="450"/>
      <c r="FFM19" s="450"/>
      <c r="FFU19" s="450"/>
      <c r="FGC19" s="450"/>
      <c r="FGK19" s="450"/>
      <c r="FGS19" s="450"/>
      <c r="FHA19" s="450"/>
      <c r="FHI19" s="450"/>
      <c r="FHQ19" s="450"/>
      <c r="FHY19" s="450"/>
      <c r="FIG19" s="450"/>
      <c r="FIO19" s="450"/>
      <c r="FIW19" s="450"/>
      <c r="FJE19" s="450"/>
      <c r="FJM19" s="450"/>
      <c r="FJU19" s="450"/>
      <c r="FKC19" s="450"/>
      <c r="FKK19" s="450"/>
      <c r="FKS19" s="450"/>
      <c r="FLA19" s="450"/>
      <c r="FLI19" s="450"/>
      <c r="FLQ19" s="450"/>
      <c r="FLY19" s="450"/>
      <c r="FMG19" s="450"/>
      <c r="FMO19" s="450"/>
      <c r="FMW19" s="450"/>
      <c r="FNE19" s="450"/>
      <c r="FNM19" s="450"/>
      <c r="FNU19" s="450"/>
      <c r="FOC19" s="450"/>
      <c r="FOK19" s="450"/>
      <c r="FOS19" s="450"/>
      <c r="FPA19" s="450"/>
      <c r="FPI19" s="450"/>
      <c r="FPQ19" s="450"/>
      <c r="FPY19" s="450"/>
      <c r="FQG19" s="450"/>
      <c r="FQO19" s="450"/>
      <c r="FQW19" s="450"/>
      <c r="FRE19" s="450"/>
      <c r="FRM19" s="450"/>
      <c r="FRU19" s="450"/>
      <c r="FSC19" s="450"/>
      <c r="FSK19" s="450"/>
      <c r="FSS19" s="450"/>
      <c r="FTA19" s="450"/>
      <c r="FTI19" s="450"/>
      <c r="FTQ19" s="450"/>
      <c r="FTY19" s="450"/>
      <c r="FUG19" s="450"/>
      <c r="FUO19" s="450"/>
      <c r="FUW19" s="450"/>
      <c r="FVE19" s="450"/>
      <c r="FVM19" s="450"/>
      <c r="FVU19" s="450"/>
      <c r="FWC19" s="450"/>
      <c r="FWK19" s="450"/>
      <c r="FWS19" s="450"/>
      <c r="FXA19" s="450"/>
      <c r="FXI19" s="450"/>
      <c r="FXQ19" s="450"/>
      <c r="FXY19" s="450"/>
      <c r="FYG19" s="450"/>
      <c r="FYO19" s="450"/>
      <c r="FYW19" s="450"/>
      <c r="FZE19" s="450"/>
      <c r="FZM19" s="450"/>
      <c r="FZU19" s="450"/>
      <c r="GAC19" s="450"/>
      <c r="GAK19" s="450"/>
      <c r="GAS19" s="450"/>
      <c r="GBA19" s="450"/>
      <c r="GBI19" s="450"/>
      <c r="GBQ19" s="450"/>
      <c r="GBY19" s="450"/>
      <c r="GCG19" s="450"/>
      <c r="GCO19" s="450"/>
      <c r="GCW19" s="450"/>
      <c r="GDE19" s="450"/>
      <c r="GDM19" s="450"/>
      <c r="GDU19" s="450"/>
      <c r="GEC19" s="450"/>
      <c r="GEK19" s="450"/>
      <c r="GES19" s="450"/>
      <c r="GFA19" s="450"/>
      <c r="GFI19" s="450"/>
      <c r="GFQ19" s="450"/>
      <c r="GFY19" s="450"/>
      <c r="GGG19" s="450"/>
      <c r="GGO19" s="450"/>
      <c r="GGW19" s="450"/>
      <c r="GHE19" s="450"/>
      <c r="GHM19" s="450"/>
      <c r="GHU19" s="450"/>
      <c r="GIC19" s="450"/>
      <c r="GIK19" s="450"/>
      <c r="GIS19" s="450"/>
      <c r="GJA19" s="450"/>
      <c r="GJI19" s="450"/>
      <c r="GJQ19" s="450"/>
      <c r="GJY19" s="450"/>
      <c r="GKG19" s="450"/>
      <c r="GKO19" s="450"/>
      <c r="GKW19" s="450"/>
      <c r="GLE19" s="450"/>
      <c r="GLM19" s="450"/>
      <c r="GLU19" s="450"/>
      <c r="GMC19" s="450"/>
      <c r="GMK19" s="450"/>
      <c r="GMS19" s="450"/>
      <c r="GNA19" s="450"/>
      <c r="GNI19" s="450"/>
      <c r="GNQ19" s="450"/>
      <c r="GNY19" s="450"/>
      <c r="GOG19" s="450"/>
      <c r="GOO19" s="450"/>
      <c r="GOW19" s="450"/>
      <c r="GPE19" s="450"/>
      <c r="GPM19" s="450"/>
      <c r="GPU19" s="450"/>
      <c r="GQC19" s="450"/>
      <c r="GQK19" s="450"/>
      <c r="GQS19" s="450"/>
      <c r="GRA19" s="450"/>
      <c r="GRI19" s="450"/>
      <c r="GRQ19" s="450"/>
      <c r="GRY19" s="450"/>
      <c r="GSG19" s="450"/>
      <c r="GSO19" s="450"/>
      <c r="GSW19" s="450"/>
      <c r="GTE19" s="450"/>
      <c r="GTM19" s="450"/>
      <c r="GTU19" s="450"/>
      <c r="GUC19" s="450"/>
      <c r="GUK19" s="450"/>
      <c r="GUS19" s="450"/>
      <c r="GVA19" s="450"/>
      <c r="GVI19" s="450"/>
      <c r="GVQ19" s="450"/>
      <c r="GVY19" s="450"/>
      <c r="GWG19" s="450"/>
      <c r="GWO19" s="450"/>
      <c r="GWW19" s="450"/>
      <c r="GXE19" s="450"/>
      <c r="GXM19" s="450"/>
      <c r="GXU19" s="450"/>
      <c r="GYC19" s="450"/>
      <c r="GYK19" s="450"/>
      <c r="GYS19" s="450"/>
      <c r="GZA19" s="450"/>
      <c r="GZI19" s="450"/>
      <c r="GZQ19" s="450"/>
      <c r="GZY19" s="450"/>
      <c r="HAG19" s="450"/>
      <c r="HAO19" s="450"/>
      <c r="HAW19" s="450"/>
      <c r="HBE19" s="450"/>
      <c r="HBM19" s="450"/>
      <c r="HBU19" s="450"/>
      <c r="HCC19" s="450"/>
      <c r="HCK19" s="450"/>
      <c r="HCS19" s="450"/>
      <c r="HDA19" s="450"/>
      <c r="HDI19" s="450"/>
      <c r="HDQ19" s="450"/>
      <c r="HDY19" s="450"/>
      <c r="HEG19" s="450"/>
      <c r="HEO19" s="450"/>
      <c r="HEW19" s="450"/>
      <c r="HFE19" s="450"/>
      <c r="HFM19" s="450"/>
      <c r="HFU19" s="450"/>
      <c r="HGC19" s="450"/>
      <c r="HGK19" s="450"/>
      <c r="HGS19" s="450"/>
      <c r="HHA19" s="450"/>
      <c r="HHI19" s="450"/>
      <c r="HHQ19" s="450"/>
      <c r="HHY19" s="450"/>
      <c r="HIG19" s="450"/>
      <c r="HIO19" s="450"/>
      <c r="HIW19" s="450"/>
      <c r="HJE19" s="450"/>
      <c r="HJM19" s="450"/>
      <c r="HJU19" s="450"/>
      <c r="HKC19" s="450"/>
      <c r="HKK19" s="450"/>
      <c r="HKS19" s="450"/>
      <c r="HLA19" s="450"/>
      <c r="HLI19" s="450"/>
      <c r="HLQ19" s="450"/>
      <c r="HLY19" s="450"/>
      <c r="HMG19" s="450"/>
      <c r="HMO19" s="450"/>
      <c r="HMW19" s="450"/>
      <c r="HNE19" s="450"/>
      <c r="HNM19" s="450"/>
      <c r="HNU19" s="450"/>
      <c r="HOC19" s="450"/>
      <c r="HOK19" s="450"/>
      <c r="HOS19" s="450"/>
      <c r="HPA19" s="450"/>
      <c r="HPI19" s="450"/>
      <c r="HPQ19" s="450"/>
      <c r="HPY19" s="450"/>
      <c r="HQG19" s="450"/>
      <c r="HQO19" s="450"/>
      <c r="HQW19" s="450"/>
      <c r="HRE19" s="450"/>
      <c r="HRM19" s="450"/>
      <c r="HRU19" s="450"/>
      <c r="HSC19" s="450"/>
      <c r="HSK19" s="450"/>
      <c r="HSS19" s="450"/>
      <c r="HTA19" s="450"/>
      <c r="HTI19" s="450"/>
      <c r="HTQ19" s="450"/>
      <c r="HTY19" s="450"/>
      <c r="HUG19" s="450"/>
      <c r="HUO19" s="450"/>
      <c r="HUW19" s="450"/>
      <c r="HVE19" s="450"/>
      <c r="HVM19" s="450"/>
      <c r="HVU19" s="450"/>
      <c r="HWC19" s="450"/>
      <c r="HWK19" s="450"/>
      <c r="HWS19" s="450"/>
      <c r="HXA19" s="450"/>
      <c r="HXI19" s="450"/>
      <c r="HXQ19" s="450"/>
      <c r="HXY19" s="450"/>
      <c r="HYG19" s="450"/>
      <c r="HYO19" s="450"/>
      <c r="HYW19" s="450"/>
      <c r="HZE19" s="450"/>
      <c r="HZM19" s="450"/>
      <c r="HZU19" s="450"/>
      <c r="IAC19" s="450"/>
      <c r="IAK19" s="450"/>
      <c r="IAS19" s="450"/>
      <c r="IBA19" s="450"/>
      <c r="IBI19" s="450"/>
      <c r="IBQ19" s="450"/>
      <c r="IBY19" s="450"/>
      <c r="ICG19" s="450"/>
      <c r="ICO19" s="450"/>
      <c r="ICW19" s="450"/>
      <c r="IDE19" s="450"/>
      <c r="IDM19" s="450"/>
      <c r="IDU19" s="450"/>
      <c r="IEC19" s="450"/>
      <c r="IEK19" s="450"/>
      <c r="IES19" s="450"/>
      <c r="IFA19" s="450"/>
      <c r="IFI19" s="450"/>
      <c r="IFQ19" s="450"/>
      <c r="IFY19" s="450"/>
      <c r="IGG19" s="450"/>
      <c r="IGO19" s="450"/>
      <c r="IGW19" s="450"/>
      <c r="IHE19" s="450"/>
      <c r="IHM19" s="450"/>
      <c r="IHU19" s="450"/>
      <c r="IIC19" s="450"/>
      <c r="IIK19" s="450"/>
      <c r="IIS19" s="450"/>
      <c r="IJA19" s="450"/>
      <c r="IJI19" s="450"/>
      <c r="IJQ19" s="450"/>
      <c r="IJY19" s="450"/>
      <c r="IKG19" s="450"/>
      <c r="IKO19" s="450"/>
      <c r="IKW19" s="450"/>
      <c r="ILE19" s="450"/>
      <c r="ILM19" s="450"/>
      <c r="ILU19" s="450"/>
      <c r="IMC19" s="450"/>
      <c r="IMK19" s="450"/>
      <c r="IMS19" s="450"/>
      <c r="INA19" s="450"/>
      <c r="INI19" s="450"/>
      <c r="INQ19" s="450"/>
      <c r="INY19" s="450"/>
      <c r="IOG19" s="450"/>
      <c r="IOO19" s="450"/>
      <c r="IOW19" s="450"/>
      <c r="IPE19" s="450"/>
      <c r="IPM19" s="450"/>
      <c r="IPU19" s="450"/>
      <c r="IQC19" s="450"/>
      <c r="IQK19" s="450"/>
      <c r="IQS19" s="450"/>
      <c r="IRA19" s="450"/>
      <c r="IRI19" s="450"/>
      <c r="IRQ19" s="450"/>
      <c r="IRY19" s="450"/>
      <c r="ISG19" s="450"/>
      <c r="ISO19" s="450"/>
      <c r="ISW19" s="450"/>
      <c r="ITE19" s="450"/>
      <c r="ITM19" s="450"/>
      <c r="ITU19" s="450"/>
      <c r="IUC19" s="450"/>
      <c r="IUK19" s="450"/>
      <c r="IUS19" s="450"/>
      <c r="IVA19" s="450"/>
      <c r="IVI19" s="450"/>
      <c r="IVQ19" s="450"/>
      <c r="IVY19" s="450"/>
      <c r="IWG19" s="450"/>
      <c r="IWO19" s="450"/>
      <c r="IWW19" s="450"/>
      <c r="IXE19" s="450"/>
      <c r="IXM19" s="450"/>
      <c r="IXU19" s="450"/>
      <c r="IYC19" s="450"/>
      <c r="IYK19" s="450"/>
      <c r="IYS19" s="450"/>
      <c r="IZA19" s="450"/>
      <c r="IZI19" s="450"/>
      <c r="IZQ19" s="450"/>
      <c r="IZY19" s="450"/>
      <c r="JAG19" s="450"/>
      <c r="JAO19" s="450"/>
      <c r="JAW19" s="450"/>
      <c r="JBE19" s="450"/>
      <c r="JBM19" s="450"/>
      <c r="JBU19" s="450"/>
      <c r="JCC19" s="450"/>
      <c r="JCK19" s="450"/>
      <c r="JCS19" s="450"/>
      <c r="JDA19" s="450"/>
      <c r="JDI19" s="450"/>
      <c r="JDQ19" s="450"/>
      <c r="JDY19" s="450"/>
      <c r="JEG19" s="450"/>
      <c r="JEO19" s="450"/>
      <c r="JEW19" s="450"/>
      <c r="JFE19" s="450"/>
      <c r="JFM19" s="450"/>
      <c r="JFU19" s="450"/>
      <c r="JGC19" s="450"/>
      <c r="JGK19" s="450"/>
      <c r="JGS19" s="450"/>
      <c r="JHA19" s="450"/>
      <c r="JHI19" s="450"/>
      <c r="JHQ19" s="450"/>
      <c r="JHY19" s="450"/>
      <c r="JIG19" s="450"/>
      <c r="JIO19" s="450"/>
      <c r="JIW19" s="450"/>
      <c r="JJE19" s="450"/>
      <c r="JJM19" s="450"/>
      <c r="JJU19" s="450"/>
      <c r="JKC19" s="450"/>
      <c r="JKK19" s="450"/>
      <c r="JKS19" s="450"/>
      <c r="JLA19" s="450"/>
      <c r="JLI19" s="450"/>
      <c r="JLQ19" s="450"/>
      <c r="JLY19" s="450"/>
      <c r="JMG19" s="450"/>
      <c r="JMO19" s="450"/>
      <c r="JMW19" s="450"/>
      <c r="JNE19" s="450"/>
      <c r="JNM19" s="450"/>
      <c r="JNU19" s="450"/>
      <c r="JOC19" s="450"/>
      <c r="JOK19" s="450"/>
      <c r="JOS19" s="450"/>
      <c r="JPA19" s="450"/>
      <c r="JPI19" s="450"/>
      <c r="JPQ19" s="450"/>
      <c r="JPY19" s="450"/>
      <c r="JQG19" s="450"/>
      <c r="JQO19" s="450"/>
      <c r="JQW19" s="450"/>
      <c r="JRE19" s="450"/>
      <c r="JRM19" s="450"/>
      <c r="JRU19" s="450"/>
      <c r="JSC19" s="450"/>
      <c r="JSK19" s="450"/>
      <c r="JSS19" s="450"/>
      <c r="JTA19" s="450"/>
      <c r="JTI19" s="450"/>
      <c r="JTQ19" s="450"/>
      <c r="JTY19" s="450"/>
      <c r="JUG19" s="450"/>
      <c r="JUO19" s="450"/>
      <c r="JUW19" s="450"/>
      <c r="JVE19" s="450"/>
      <c r="JVM19" s="450"/>
      <c r="JVU19" s="450"/>
      <c r="JWC19" s="450"/>
      <c r="JWK19" s="450"/>
      <c r="JWS19" s="450"/>
      <c r="JXA19" s="450"/>
      <c r="JXI19" s="450"/>
      <c r="JXQ19" s="450"/>
      <c r="JXY19" s="450"/>
      <c r="JYG19" s="450"/>
      <c r="JYO19" s="450"/>
      <c r="JYW19" s="450"/>
      <c r="JZE19" s="450"/>
      <c r="JZM19" s="450"/>
      <c r="JZU19" s="450"/>
      <c r="KAC19" s="450"/>
      <c r="KAK19" s="450"/>
      <c r="KAS19" s="450"/>
      <c r="KBA19" s="450"/>
      <c r="KBI19" s="450"/>
      <c r="KBQ19" s="450"/>
      <c r="KBY19" s="450"/>
      <c r="KCG19" s="450"/>
      <c r="KCO19" s="450"/>
      <c r="KCW19" s="450"/>
      <c r="KDE19" s="450"/>
      <c r="KDM19" s="450"/>
      <c r="KDU19" s="450"/>
      <c r="KEC19" s="450"/>
      <c r="KEK19" s="450"/>
      <c r="KES19" s="450"/>
      <c r="KFA19" s="450"/>
      <c r="KFI19" s="450"/>
      <c r="KFQ19" s="450"/>
      <c r="KFY19" s="450"/>
      <c r="KGG19" s="450"/>
      <c r="KGO19" s="450"/>
      <c r="KGW19" s="450"/>
      <c r="KHE19" s="450"/>
      <c r="KHM19" s="450"/>
      <c r="KHU19" s="450"/>
      <c r="KIC19" s="450"/>
      <c r="KIK19" s="450"/>
      <c r="KIS19" s="450"/>
      <c r="KJA19" s="450"/>
      <c r="KJI19" s="450"/>
      <c r="KJQ19" s="450"/>
      <c r="KJY19" s="450"/>
      <c r="KKG19" s="450"/>
      <c r="KKO19" s="450"/>
      <c r="KKW19" s="450"/>
      <c r="KLE19" s="450"/>
      <c r="KLM19" s="450"/>
      <c r="KLU19" s="450"/>
      <c r="KMC19" s="450"/>
      <c r="KMK19" s="450"/>
      <c r="KMS19" s="450"/>
      <c r="KNA19" s="450"/>
      <c r="KNI19" s="450"/>
      <c r="KNQ19" s="450"/>
      <c r="KNY19" s="450"/>
      <c r="KOG19" s="450"/>
      <c r="KOO19" s="450"/>
      <c r="KOW19" s="450"/>
      <c r="KPE19" s="450"/>
      <c r="KPM19" s="450"/>
      <c r="KPU19" s="450"/>
      <c r="KQC19" s="450"/>
      <c r="KQK19" s="450"/>
      <c r="KQS19" s="450"/>
      <c r="KRA19" s="450"/>
      <c r="KRI19" s="450"/>
      <c r="KRQ19" s="450"/>
      <c r="KRY19" s="450"/>
      <c r="KSG19" s="450"/>
      <c r="KSO19" s="450"/>
      <c r="KSW19" s="450"/>
      <c r="KTE19" s="450"/>
      <c r="KTM19" s="450"/>
      <c r="KTU19" s="450"/>
      <c r="KUC19" s="450"/>
      <c r="KUK19" s="450"/>
      <c r="KUS19" s="450"/>
      <c r="KVA19" s="450"/>
      <c r="KVI19" s="450"/>
      <c r="KVQ19" s="450"/>
      <c r="KVY19" s="450"/>
      <c r="KWG19" s="450"/>
      <c r="KWO19" s="450"/>
      <c r="KWW19" s="450"/>
      <c r="KXE19" s="450"/>
      <c r="KXM19" s="450"/>
      <c r="KXU19" s="450"/>
      <c r="KYC19" s="450"/>
      <c r="KYK19" s="450"/>
      <c r="KYS19" s="450"/>
      <c r="KZA19" s="450"/>
      <c r="KZI19" s="450"/>
      <c r="KZQ19" s="450"/>
      <c r="KZY19" s="450"/>
      <c r="LAG19" s="450"/>
      <c r="LAO19" s="450"/>
      <c r="LAW19" s="450"/>
      <c r="LBE19" s="450"/>
      <c r="LBM19" s="450"/>
      <c r="LBU19" s="450"/>
      <c r="LCC19" s="450"/>
      <c r="LCK19" s="450"/>
      <c r="LCS19" s="450"/>
      <c r="LDA19" s="450"/>
      <c r="LDI19" s="450"/>
      <c r="LDQ19" s="450"/>
      <c r="LDY19" s="450"/>
      <c r="LEG19" s="450"/>
      <c r="LEO19" s="450"/>
      <c r="LEW19" s="450"/>
      <c r="LFE19" s="450"/>
      <c r="LFM19" s="450"/>
      <c r="LFU19" s="450"/>
      <c r="LGC19" s="450"/>
      <c r="LGK19" s="450"/>
      <c r="LGS19" s="450"/>
      <c r="LHA19" s="450"/>
      <c r="LHI19" s="450"/>
      <c r="LHQ19" s="450"/>
      <c r="LHY19" s="450"/>
      <c r="LIG19" s="450"/>
      <c r="LIO19" s="450"/>
      <c r="LIW19" s="450"/>
      <c r="LJE19" s="450"/>
      <c r="LJM19" s="450"/>
      <c r="LJU19" s="450"/>
      <c r="LKC19" s="450"/>
      <c r="LKK19" s="450"/>
      <c r="LKS19" s="450"/>
      <c r="LLA19" s="450"/>
      <c r="LLI19" s="450"/>
      <c r="LLQ19" s="450"/>
      <c r="LLY19" s="450"/>
      <c r="LMG19" s="450"/>
      <c r="LMO19" s="450"/>
      <c r="LMW19" s="450"/>
      <c r="LNE19" s="450"/>
      <c r="LNM19" s="450"/>
      <c r="LNU19" s="450"/>
      <c r="LOC19" s="450"/>
      <c r="LOK19" s="450"/>
      <c r="LOS19" s="450"/>
      <c r="LPA19" s="450"/>
      <c r="LPI19" s="450"/>
      <c r="LPQ19" s="450"/>
      <c r="LPY19" s="450"/>
      <c r="LQG19" s="450"/>
      <c r="LQO19" s="450"/>
      <c r="LQW19" s="450"/>
      <c r="LRE19" s="450"/>
      <c r="LRM19" s="450"/>
      <c r="LRU19" s="450"/>
      <c r="LSC19" s="450"/>
      <c r="LSK19" s="450"/>
      <c r="LSS19" s="450"/>
      <c r="LTA19" s="450"/>
      <c r="LTI19" s="450"/>
      <c r="LTQ19" s="450"/>
      <c r="LTY19" s="450"/>
      <c r="LUG19" s="450"/>
      <c r="LUO19" s="450"/>
      <c r="LUW19" s="450"/>
      <c r="LVE19" s="450"/>
      <c r="LVM19" s="450"/>
      <c r="LVU19" s="450"/>
      <c r="LWC19" s="450"/>
      <c r="LWK19" s="450"/>
      <c r="LWS19" s="450"/>
      <c r="LXA19" s="450"/>
      <c r="LXI19" s="450"/>
      <c r="LXQ19" s="450"/>
      <c r="LXY19" s="450"/>
      <c r="LYG19" s="450"/>
      <c r="LYO19" s="450"/>
      <c r="LYW19" s="450"/>
      <c r="LZE19" s="450"/>
      <c r="LZM19" s="450"/>
      <c r="LZU19" s="450"/>
      <c r="MAC19" s="450"/>
      <c r="MAK19" s="450"/>
      <c r="MAS19" s="450"/>
      <c r="MBA19" s="450"/>
      <c r="MBI19" s="450"/>
      <c r="MBQ19" s="450"/>
      <c r="MBY19" s="450"/>
      <c r="MCG19" s="450"/>
      <c r="MCO19" s="450"/>
      <c r="MCW19" s="450"/>
      <c r="MDE19" s="450"/>
      <c r="MDM19" s="450"/>
      <c r="MDU19" s="450"/>
      <c r="MEC19" s="450"/>
      <c r="MEK19" s="450"/>
      <c r="MES19" s="450"/>
      <c r="MFA19" s="450"/>
      <c r="MFI19" s="450"/>
      <c r="MFQ19" s="450"/>
      <c r="MFY19" s="450"/>
      <c r="MGG19" s="450"/>
      <c r="MGO19" s="450"/>
      <c r="MGW19" s="450"/>
      <c r="MHE19" s="450"/>
      <c r="MHM19" s="450"/>
      <c r="MHU19" s="450"/>
      <c r="MIC19" s="450"/>
      <c r="MIK19" s="450"/>
      <c r="MIS19" s="450"/>
      <c r="MJA19" s="450"/>
      <c r="MJI19" s="450"/>
      <c r="MJQ19" s="450"/>
      <c r="MJY19" s="450"/>
      <c r="MKG19" s="450"/>
      <c r="MKO19" s="450"/>
      <c r="MKW19" s="450"/>
      <c r="MLE19" s="450"/>
      <c r="MLM19" s="450"/>
      <c r="MLU19" s="450"/>
      <c r="MMC19" s="450"/>
      <c r="MMK19" s="450"/>
      <c r="MMS19" s="450"/>
      <c r="MNA19" s="450"/>
      <c r="MNI19" s="450"/>
      <c r="MNQ19" s="450"/>
      <c r="MNY19" s="450"/>
      <c r="MOG19" s="450"/>
      <c r="MOO19" s="450"/>
      <c r="MOW19" s="450"/>
      <c r="MPE19" s="450"/>
      <c r="MPM19" s="450"/>
      <c r="MPU19" s="450"/>
      <c r="MQC19" s="450"/>
      <c r="MQK19" s="450"/>
      <c r="MQS19" s="450"/>
      <c r="MRA19" s="450"/>
      <c r="MRI19" s="450"/>
      <c r="MRQ19" s="450"/>
      <c r="MRY19" s="450"/>
      <c r="MSG19" s="450"/>
      <c r="MSO19" s="450"/>
      <c r="MSW19" s="450"/>
      <c r="MTE19" s="450"/>
      <c r="MTM19" s="450"/>
      <c r="MTU19" s="450"/>
      <c r="MUC19" s="450"/>
      <c r="MUK19" s="450"/>
      <c r="MUS19" s="450"/>
      <c r="MVA19" s="450"/>
      <c r="MVI19" s="450"/>
      <c r="MVQ19" s="450"/>
      <c r="MVY19" s="450"/>
      <c r="MWG19" s="450"/>
      <c r="MWO19" s="450"/>
      <c r="MWW19" s="450"/>
      <c r="MXE19" s="450"/>
      <c r="MXM19" s="450"/>
      <c r="MXU19" s="450"/>
      <c r="MYC19" s="450"/>
      <c r="MYK19" s="450"/>
      <c r="MYS19" s="450"/>
      <c r="MZA19" s="450"/>
      <c r="MZI19" s="450"/>
      <c r="MZQ19" s="450"/>
      <c r="MZY19" s="450"/>
      <c r="NAG19" s="450"/>
      <c r="NAO19" s="450"/>
      <c r="NAW19" s="450"/>
      <c r="NBE19" s="450"/>
      <c r="NBM19" s="450"/>
      <c r="NBU19" s="450"/>
      <c r="NCC19" s="450"/>
      <c r="NCK19" s="450"/>
      <c r="NCS19" s="450"/>
      <c r="NDA19" s="450"/>
      <c r="NDI19" s="450"/>
      <c r="NDQ19" s="450"/>
      <c r="NDY19" s="450"/>
      <c r="NEG19" s="450"/>
      <c r="NEO19" s="450"/>
      <c r="NEW19" s="450"/>
      <c r="NFE19" s="450"/>
      <c r="NFM19" s="450"/>
      <c r="NFU19" s="450"/>
      <c r="NGC19" s="450"/>
      <c r="NGK19" s="450"/>
      <c r="NGS19" s="450"/>
      <c r="NHA19" s="450"/>
      <c r="NHI19" s="450"/>
      <c r="NHQ19" s="450"/>
      <c r="NHY19" s="450"/>
      <c r="NIG19" s="450"/>
      <c r="NIO19" s="450"/>
      <c r="NIW19" s="450"/>
      <c r="NJE19" s="450"/>
      <c r="NJM19" s="450"/>
      <c r="NJU19" s="450"/>
      <c r="NKC19" s="450"/>
      <c r="NKK19" s="450"/>
      <c r="NKS19" s="450"/>
      <c r="NLA19" s="450"/>
      <c r="NLI19" s="450"/>
      <c r="NLQ19" s="450"/>
      <c r="NLY19" s="450"/>
      <c r="NMG19" s="450"/>
      <c r="NMO19" s="450"/>
      <c r="NMW19" s="450"/>
      <c r="NNE19" s="450"/>
      <c r="NNM19" s="450"/>
      <c r="NNU19" s="450"/>
      <c r="NOC19" s="450"/>
      <c r="NOK19" s="450"/>
      <c r="NOS19" s="450"/>
      <c r="NPA19" s="450"/>
      <c r="NPI19" s="450"/>
      <c r="NPQ19" s="450"/>
      <c r="NPY19" s="450"/>
      <c r="NQG19" s="450"/>
      <c r="NQO19" s="450"/>
      <c r="NQW19" s="450"/>
      <c r="NRE19" s="450"/>
      <c r="NRM19" s="450"/>
      <c r="NRU19" s="450"/>
      <c r="NSC19" s="450"/>
      <c r="NSK19" s="450"/>
      <c r="NSS19" s="450"/>
      <c r="NTA19" s="450"/>
      <c r="NTI19" s="450"/>
      <c r="NTQ19" s="450"/>
      <c r="NTY19" s="450"/>
      <c r="NUG19" s="450"/>
      <c r="NUO19" s="450"/>
      <c r="NUW19" s="450"/>
      <c r="NVE19" s="450"/>
      <c r="NVM19" s="450"/>
      <c r="NVU19" s="450"/>
      <c r="NWC19" s="450"/>
      <c r="NWK19" s="450"/>
      <c r="NWS19" s="450"/>
      <c r="NXA19" s="450"/>
      <c r="NXI19" s="450"/>
      <c r="NXQ19" s="450"/>
      <c r="NXY19" s="450"/>
      <c r="NYG19" s="450"/>
      <c r="NYO19" s="450"/>
      <c r="NYW19" s="450"/>
      <c r="NZE19" s="450"/>
      <c r="NZM19" s="450"/>
      <c r="NZU19" s="450"/>
      <c r="OAC19" s="450"/>
      <c r="OAK19" s="450"/>
      <c r="OAS19" s="450"/>
      <c r="OBA19" s="450"/>
      <c r="OBI19" s="450"/>
      <c r="OBQ19" s="450"/>
      <c r="OBY19" s="450"/>
      <c r="OCG19" s="450"/>
      <c r="OCO19" s="450"/>
      <c r="OCW19" s="450"/>
      <c r="ODE19" s="450"/>
      <c r="ODM19" s="450"/>
      <c r="ODU19" s="450"/>
      <c r="OEC19" s="450"/>
      <c r="OEK19" s="450"/>
      <c r="OES19" s="450"/>
      <c r="OFA19" s="450"/>
      <c r="OFI19" s="450"/>
      <c r="OFQ19" s="450"/>
      <c r="OFY19" s="450"/>
      <c r="OGG19" s="450"/>
      <c r="OGO19" s="450"/>
      <c r="OGW19" s="450"/>
      <c r="OHE19" s="450"/>
      <c r="OHM19" s="450"/>
      <c r="OHU19" s="450"/>
      <c r="OIC19" s="450"/>
      <c r="OIK19" s="450"/>
      <c r="OIS19" s="450"/>
      <c r="OJA19" s="450"/>
      <c r="OJI19" s="450"/>
      <c r="OJQ19" s="450"/>
      <c r="OJY19" s="450"/>
      <c r="OKG19" s="450"/>
      <c r="OKO19" s="450"/>
      <c r="OKW19" s="450"/>
      <c r="OLE19" s="450"/>
      <c r="OLM19" s="450"/>
      <c r="OLU19" s="450"/>
      <c r="OMC19" s="450"/>
      <c r="OMK19" s="450"/>
      <c r="OMS19" s="450"/>
      <c r="ONA19" s="450"/>
      <c r="ONI19" s="450"/>
      <c r="ONQ19" s="450"/>
      <c r="ONY19" s="450"/>
      <c r="OOG19" s="450"/>
      <c r="OOO19" s="450"/>
      <c r="OOW19" s="450"/>
      <c r="OPE19" s="450"/>
      <c r="OPM19" s="450"/>
      <c r="OPU19" s="450"/>
      <c r="OQC19" s="450"/>
      <c r="OQK19" s="450"/>
      <c r="OQS19" s="450"/>
      <c r="ORA19" s="450"/>
      <c r="ORI19" s="450"/>
      <c r="ORQ19" s="450"/>
      <c r="ORY19" s="450"/>
      <c r="OSG19" s="450"/>
      <c r="OSO19" s="450"/>
      <c r="OSW19" s="450"/>
      <c r="OTE19" s="450"/>
      <c r="OTM19" s="450"/>
      <c r="OTU19" s="450"/>
      <c r="OUC19" s="450"/>
      <c r="OUK19" s="450"/>
      <c r="OUS19" s="450"/>
      <c r="OVA19" s="450"/>
      <c r="OVI19" s="450"/>
      <c r="OVQ19" s="450"/>
      <c r="OVY19" s="450"/>
      <c r="OWG19" s="450"/>
      <c r="OWO19" s="450"/>
      <c r="OWW19" s="450"/>
      <c r="OXE19" s="450"/>
      <c r="OXM19" s="450"/>
      <c r="OXU19" s="450"/>
      <c r="OYC19" s="450"/>
      <c r="OYK19" s="450"/>
      <c r="OYS19" s="450"/>
      <c r="OZA19" s="450"/>
      <c r="OZI19" s="450"/>
      <c r="OZQ19" s="450"/>
      <c r="OZY19" s="450"/>
      <c r="PAG19" s="450"/>
      <c r="PAO19" s="450"/>
      <c r="PAW19" s="450"/>
      <c r="PBE19" s="450"/>
      <c r="PBM19" s="450"/>
      <c r="PBU19" s="450"/>
      <c r="PCC19" s="450"/>
      <c r="PCK19" s="450"/>
      <c r="PCS19" s="450"/>
      <c r="PDA19" s="450"/>
      <c r="PDI19" s="450"/>
      <c r="PDQ19" s="450"/>
      <c r="PDY19" s="450"/>
      <c r="PEG19" s="450"/>
      <c r="PEO19" s="450"/>
      <c r="PEW19" s="450"/>
      <c r="PFE19" s="450"/>
      <c r="PFM19" s="450"/>
      <c r="PFU19" s="450"/>
      <c r="PGC19" s="450"/>
      <c r="PGK19" s="450"/>
      <c r="PGS19" s="450"/>
      <c r="PHA19" s="450"/>
      <c r="PHI19" s="450"/>
      <c r="PHQ19" s="450"/>
      <c r="PHY19" s="450"/>
      <c r="PIG19" s="450"/>
      <c r="PIO19" s="450"/>
      <c r="PIW19" s="450"/>
      <c r="PJE19" s="450"/>
      <c r="PJM19" s="450"/>
      <c r="PJU19" s="450"/>
      <c r="PKC19" s="450"/>
      <c r="PKK19" s="450"/>
      <c r="PKS19" s="450"/>
      <c r="PLA19" s="450"/>
      <c r="PLI19" s="450"/>
      <c r="PLQ19" s="450"/>
      <c r="PLY19" s="450"/>
      <c r="PMG19" s="450"/>
      <c r="PMO19" s="450"/>
      <c r="PMW19" s="450"/>
      <c r="PNE19" s="450"/>
      <c r="PNM19" s="450"/>
      <c r="PNU19" s="450"/>
      <c r="POC19" s="450"/>
      <c r="POK19" s="450"/>
      <c r="POS19" s="450"/>
      <c r="PPA19" s="450"/>
      <c r="PPI19" s="450"/>
      <c r="PPQ19" s="450"/>
      <c r="PPY19" s="450"/>
      <c r="PQG19" s="450"/>
      <c r="PQO19" s="450"/>
      <c r="PQW19" s="450"/>
      <c r="PRE19" s="450"/>
      <c r="PRM19" s="450"/>
      <c r="PRU19" s="450"/>
      <c r="PSC19" s="450"/>
      <c r="PSK19" s="450"/>
      <c r="PSS19" s="450"/>
      <c r="PTA19" s="450"/>
      <c r="PTI19" s="450"/>
      <c r="PTQ19" s="450"/>
      <c r="PTY19" s="450"/>
      <c r="PUG19" s="450"/>
      <c r="PUO19" s="450"/>
      <c r="PUW19" s="450"/>
      <c r="PVE19" s="450"/>
      <c r="PVM19" s="450"/>
      <c r="PVU19" s="450"/>
      <c r="PWC19" s="450"/>
      <c r="PWK19" s="450"/>
      <c r="PWS19" s="450"/>
      <c r="PXA19" s="450"/>
      <c r="PXI19" s="450"/>
      <c r="PXQ19" s="450"/>
      <c r="PXY19" s="450"/>
      <c r="PYG19" s="450"/>
      <c r="PYO19" s="450"/>
      <c r="PYW19" s="450"/>
      <c r="PZE19" s="450"/>
      <c r="PZM19" s="450"/>
      <c r="PZU19" s="450"/>
      <c r="QAC19" s="450"/>
      <c r="QAK19" s="450"/>
      <c r="QAS19" s="450"/>
      <c r="QBA19" s="450"/>
      <c r="QBI19" s="450"/>
      <c r="QBQ19" s="450"/>
      <c r="QBY19" s="450"/>
      <c r="QCG19" s="450"/>
      <c r="QCO19" s="450"/>
      <c r="QCW19" s="450"/>
      <c r="QDE19" s="450"/>
      <c r="QDM19" s="450"/>
      <c r="QDU19" s="450"/>
      <c r="QEC19" s="450"/>
      <c r="QEK19" s="450"/>
      <c r="QES19" s="450"/>
      <c r="QFA19" s="450"/>
      <c r="QFI19" s="450"/>
      <c r="QFQ19" s="450"/>
      <c r="QFY19" s="450"/>
      <c r="QGG19" s="450"/>
      <c r="QGO19" s="450"/>
      <c r="QGW19" s="450"/>
      <c r="QHE19" s="450"/>
      <c r="QHM19" s="450"/>
      <c r="QHU19" s="450"/>
      <c r="QIC19" s="450"/>
      <c r="QIK19" s="450"/>
      <c r="QIS19" s="450"/>
      <c r="QJA19" s="450"/>
      <c r="QJI19" s="450"/>
      <c r="QJQ19" s="450"/>
      <c r="QJY19" s="450"/>
      <c r="QKG19" s="450"/>
      <c r="QKO19" s="450"/>
      <c r="QKW19" s="450"/>
      <c r="QLE19" s="450"/>
      <c r="QLM19" s="450"/>
      <c r="QLU19" s="450"/>
      <c r="QMC19" s="450"/>
      <c r="QMK19" s="450"/>
      <c r="QMS19" s="450"/>
      <c r="QNA19" s="450"/>
      <c r="QNI19" s="450"/>
      <c r="QNQ19" s="450"/>
      <c r="QNY19" s="450"/>
      <c r="QOG19" s="450"/>
      <c r="QOO19" s="450"/>
      <c r="QOW19" s="450"/>
      <c r="QPE19" s="450"/>
      <c r="QPM19" s="450"/>
      <c r="QPU19" s="450"/>
      <c r="QQC19" s="450"/>
      <c r="QQK19" s="450"/>
      <c r="QQS19" s="450"/>
      <c r="QRA19" s="450"/>
      <c r="QRI19" s="450"/>
      <c r="QRQ19" s="450"/>
      <c r="QRY19" s="450"/>
      <c r="QSG19" s="450"/>
      <c r="QSO19" s="450"/>
      <c r="QSW19" s="450"/>
      <c r="QTE19" s="450"/>
      <c r="QTM19" s="450"/>
      <c r="QTU19" s="450"/>
      <c r="QUC19" s="450"/>
      <c r="QUK19" s="450"/>
      <c r="QUS19" s="450"/>
      <c r="QVA19" s="450"/>
      <c r="QVI19" s="450"/>
      <c r="QVQ19" s="450"/>
      <c r="QVY19" s="450"/>
      <c r="QWG19" s="450"/>
      <c r="QWO19" s="450"/>
      <c r="QWW19" s="450"/>
      <c r="QXE19" s="450"/>
      <c r="QXM19" s="450"/>
      <c r="QXU19" s="450"/>
      <c r="QYC19" s="450"/>
      <c r="QYK19" s="450"/>
      <c r="QYS19" s="450"/>
      <c r="QZA19" s="450"/>
      <c r="QZI19" s="450"/>
      <c r="QZQ19" s="450"/>
      <c r="QZY19" s="450"/>
      <c r="RAG19" s="450"/>
      <c r="RAO19" s="450"/>
      <c r="RAW19" s="450"/>
      <c r="RBE19" s="450"/>
      <c r="RBM19" s="450"/>
      <c r="RBU19" s="450"/>
      <c r="RCC19" s="450"/>
      <c r="RCK19" s="450"/>
      <c r="RCS19" s="450"/>
      <c r="RDA19" s="450"/>
      <c r="RDI19" s="450"/>
      <c r="RDQ19" s="450"/>
      <c r="RDY19" s="450"/>
      <c r="REG19" s="450"/>
      <c r="REO19" s="450"/>
      <c r="REW19" s="450"/>
      <c r="RFE19" s="450"/>
      <c r="RFM19" s="450"/>
      <c r="RFU19" s="450"/>
      <c r="RGC19" s="450"/>
      <c r="RGK19" s="450"/>
      <c r="RGS19" s="450"/>
      <c r="RHA19" s="450"/>
      <c r="RHI19" s="450"/>
      <c r="RHQ19" s="450"/>
      <c r="RHY19" s="450"/>
      <c r="RIG19" s="450"/>
      <c r="RIO19" s="450"/>
      <c r="RIW19" s="450"/>
      <c r="RJE19" s="450"/>
      <c r="RJM19" s="450"/>
      <c r="RJU19" s="450"/>
      <c r="RKC19" s="450"/>
      <c r="RKK19" s="450"/>
      <c r="RKS19" s="450"/>
      <c r="RLA19" s="450"/>
      <c r="RLI19" s="450"/>
      <c r="RLQ19" s="450"/>
      <c r="RLY19" s="450"/>
      <c r="RMG19" s="450"/>
      <c r="RMO19" s="450"/>
      <c r="RMW19" s="450"/>
      <c r="RNE19" s="450"/>
      <c r="RNM19" s="450"/>
      <c r="RNU19" s="450"/>
      <c r="ROC19" s="450"/>
      <c r="ROK19" s="450"/>
      <c r="ROS19" s="450"/>
      <c r="RPA19" s="450"/>
      <c r="RPI19" s="450"/>
      <c r="RPQ19" s="450"/>
      <c r="RPY19" s="450"/>
      <c r="RQG19" s="450"/>
      <c r="RQO19" s="450"/>
      <c r="RQW19" s="450"/>
      <c r="RRE19" s="450"/>
      <c r="RRM19" s="450"/>
      <c r="RRU19" s="450"/>
      <c r="RSC19" s="450"/>
      <c r="RSK19" s="450"/>
      <c r="RSS19" s="450"/>
      <c r="RTA19" s="450"/>
      <c r="RTI19" s="450"/>
      <c r="RTQ19" s="450"/>
      <c r="RTY19" s="450"/>
      <c r="RUG19" s="450"/>
      <c r="RUO19" s="450"/>
      <c r="RUW19" s="450"/>
      <c r="RVE19" s="450"/>
      <c r="RVM19" s="450"/>
      <c r="RVU19" s="450"/>
      <c r="RWC19" s="450"/>
      <c r="RWK19" s="450"/>
      <c r="RWS19" s="450"/>
      <c r="RXA19" s="450"/>
      <c r="RXI19" s="450"/>
      <c r="RXQ19" s="450"/>
      <c r="RXY19" s="450"/>
      <c r="RYG19" s="450"/>
      <c r="RYO19" s="450"/>
      <c r="RYW19" s="450"/>
      <c r="RZE19" s="450"/>
      <c r="RZM19" s="450"/>
      <c r="RZU19" s="450"/>
      <c r="SAC19" s="450"/>
      <c r="SAK19" s="450"/>
      <c r="SAS19" s="450"/>
      <c r="SBA19" s="450"/>
      <c r="SBI19" s="450"/>
      <c r="SBQ19" s="450"/>
      <c r="SBY19" s="450"/>
      <c r="SCG19" s="450"/>
      <c r="SCO19" s="450"/>
      <c r="SCW19" s="450"/>
      <c r="SDE19" s="450"/>
      <c r="SDM19" s="450"/>
      <c r="SDU19" s="450"/>
      <c r="SEC19" s="450"/>
      <c r="SEK19" s="450"/>
      <c r="SES19" s="450"/>
      <c r="SFA19" s="450"/>
      <c r="SFI19" s="450"/>
      <c r="SFQ19" s="450"/>
      <c r="SFY19" s="450"/>
      <c r="SGG19" s="450"/>
      <c r="SGO19" s="450"/>
      <c r="SGW19" s="450"/>
      <c r="SHE19" s="450"/>
      <c r="SHM19" s="450"/>
      <c r="SHU19" s="450"/>
      <c r="SIC19" s="450"/>
      <c r="SIK19" s="450"/>
      <c r="SIS19" s="450"/>
      <c r="SJA19" s="450"/>
      <c r="SJI19" s="450"/>
      <c r="SJQ19" s="450"/>
      <c r="SJY19" s="450"/>
      <c r="SKG19" s="450"/>
      <c r="SKO19" s="450"/>
      <c r="SKW19" s="450"/>
      <c r="SLE19" s="450"/>
      <c r="SLM19" s="450"/>
      <c r="SLU19" s="450"/>
      <c r="SMC19" s="450"/>
      <c r="SMK19" s="450"/>
      <c r="SMS19" s="450"/>
      <c r="SNA19" s="450"/>
      <c r="SNI19" s="450"/>
      <c r="SNQ19" s="450"/>
      <c r="SNY19" s="450"/>
      <c r="SOG19" s="450"/>
      <c r="SOO19" s="450"/>
      <c r="SOW19" s="450"/>
      <c r="SPE19" s="450"/>
      <c r="SPM19" s="450"/>
      <c r="SPU19" s="450"/>
      <c r="SQC19" s="450"/>
      <c r="SQK19" s="450"/>
      <c r="SQS19" s="450"/>
      <c r="SRA19" s="450"/>
      <c r="SRI19" s="450"/>
      <c r="SRQ19" s="450"/>
      <c r="SRY19" s="450"/>
      <c r="SSG19" s="450"/>
      <c r="SSO19" s="450"/>
      <c r="SSW19" s="450"/>
      <c r="STE19" s="450"/>
      <c r="STM19" s="450"/>
      <c r="STU19" s="450"/>
      <c r="SUC19" s="450"/>
      <c r="SUK19" s="450"/>
      <c r="SUS19" s="450"/>
      <c r="SVA19" s="450"/>
      <c r="SVI19" s="450"/>
      <c r="SVQ19" s="450"/>
      <c r="SVY19" s="450"/>
      <c r="SWG19" s="450"/>
      <c r="SWO19" s="450"/>
      <c r="SWW19" s="450"/>
      <c r="SXE19" s="450"/>
      <c r="SXM19" s="450"/>
      <c r="SXU19" s="450"/>
      <c r="SYC19" s="450"/>
      <c r="SYK19" s="450"/>
      <c r="SYS19" s="450"/>
      <c r="SZA19" s="450"/>
      <c r="SZI19" s="450"/>
      <c r="SZQ19" s="450"/>
      <c r="SZY19" s="450"/>
      <c r="TAG19" s="450"/>
      <c r="TAO19" s="450"/>
      <c r="TAW19" s="450"/>
      <c r="TBE19" s="450"/>
      <c r="TBM19" s="450"/>
      <c r="TBU19" s="450"/>
      <c r="TCC19" s="450"/>
      <c r="TCK19" s="450"/>
      <c r="TCS19" s="450"/>
      <c r="TDA19" s="450"/>
      <c r="TDI19" s="450"/>
      <c r="TDQ19" s="450"/>
      <c r="TDY19" s="450"/>
      <c r="TEG19" s="450"/>
      <c r="TEO19" s="450"/>
      <c r="TEW19" s="450"/>
      <c r="TFE19" s="450"/>
      <c r="TFM19" s="450"/>
      <c r="TFU19" s="450"/>
      <c r="TGC19" s="450"/>
      <c r="TGK19" s="450"/>
      <c r="TGS19" s="450"/>
      <c r="THA19" s="450"/>
      <c r="THI19" s="450"/>
      <c r="THQ19" s="450"/>
      <c r="THY19" s="450"/>
      <c r="TIG19" s="450"/>
      <c r="TIO19" s="450"/>
      <c r="TIW19" s="450"/>
      <c r="TJE19" s="450"/>
      <c r="TJM19" s="450"/>
      <c r="TJU19" s="450"/>
      <c r="TKC19" s="450"/>
      <c r="TKK19" s="450"/>
      <c r="TKS19" s="450"/>
      <c r="TLA19" s="450"/>
      <c r="TLI19" s="450"/>
      <c r="TLQ19" s="450"/>
      <c r="TLY19" s="450"/>
      <c r="TMG19" s="450"/>
      <c r="TMO19" s="450"/>
      <c r="TMW19" s="450"/>
      <c r="TNE19" s="450"/>
      <c r="TNM19" s="450"/>
      <c r="TNU19" s="450"/>
      <c r="TOC19" s="450"/>
      <c r="TOK19" s="450"/>
      <c r="TOS19" s="450"/>
      <c r="TPA19" s="450"/>
      <c r="TPI19" s="450"/>
      <c r="TPQ19" s="450"/>
      <c r="TPY19" s="450"/>
      <c r="TQG19" s="450"/>
      <c r="TQO19" s="450"/>
      <c r="TQW19" s="450"/>
      <c r="TRE19" s="450"/>
      <c r="TRM19" s="450"/>
      <c r="TRU19" s="450"/>
      <c r="TSC19" s="450"/>
      <c r="TSK19" s="450"/>
      <c r="TSS19" s="450"/>
      <c r="TTA19" s="450"/>
      <c r="TTI19" s="450"/>
      <c r="TTQ19" s="450"/>
      <c r="TTY19" s="450"/>
      <c r="TUG19" s="450"/>
      <c r="TUO19" s="450"/>
      <c r="TUW19" s="450"/>
      <c r="TVE19" s="450"/>
      <c r="TVM19" s="450"/>
      <c r="TVU19" s="450"/>
      <c r="TWC19" s="450"/>
      <c r="TWK19" s="450"/>
      <c r="TWS19" s="450"/>
      <c r="TXA19" s="450"/>
      <c r="TXI19" s="450"/>
      <c r="TXQ19" s="450"/>
      <c r="TXY19" s="450"/>
      <c r="TYG19" s="450"/>
      <c r="TYO19" s="450"/>
      <c r="TYW19" s="450"/>
      <c r="TZE19" s="450"/>
      <c r="TZM19" s="450"/>
      <c r="TZU19" s="450"/>
      <c r="UAC19" s="450"/>
      <c r="UAK19" s="450"/>
      <c r="UAS19" s="450"/>
      <c r="UBA19" s="450"/>
      <c r="UBI19" s="450"/>
      <c r="UBQ19" s="450"/>
      <c r="UBY19" s="450"/>
      <c r="UCG19" s="450"/>
      <c r="UCO19" s="450"/>
      <c r="UCW19" s="450"/>
      <c r="UDE19" s="450"/>
      <c r="UDM19" s="450"/>
      <c r="UDU19" s="450"/>
      <c r="UEC19" s="450"/>
      <c r="UEK19" s="450"/>
      <c r="UES19" s="450"/>
      <c r="UFA19" s="450"/>
      <c r="UFI19" s="450"/>
      <c r="UFQ19" s="450"/>
      <c r="UFY19" s="450"/>
      <c r="UGG19" s="450"/>
      <c r="UGO19" s="450"/>
      <c r="UGW19" s="450"/>
      <c r="UHE19" s="450"/>
      <c r="UHM19" s="450"/>
      <c r="UHU19" s="450"/>
      <c r="UIC19" s="450"/>
      <c r="UIK19" s="450"/>
      <c r="UIS19" s="450"/>
      <c r="UJA19" s="450"/>
      <c r="UJI19" s="450"/>
      <c r="UJQ19" s="450"/>
      <c r="UJY19" s="450"/>
      <c r="UKG19" s="450"/>
      <c r="UKO19" s="450"/>
      <c r="UKW19" s="450"/>
      <c r="ULE19" s="450"/>
      <c r="ULM19" s="450"/>
      <c r="ULU19" s="450"/>
      <c r="UMC19" s="450"/>
      <c r="UMK19" s="450"/>
      <c r="UMS19" s="450"/>
      <c r="UNA19" s="450"/>
      <c r="UNI19" s="450"/>
      <c r="UNQ19" s="450"/>
      <c r="UNY19" s="450"/>
      <c r="UOG19" s="450"/>
      <c r="UOO19" s="450"/>
      <c r="UOW19" s="450"/>
      <c r="UPE19" s="450"/>
      <c r="UPM19" s="450"/>
      <c r="UPU19" s="450"/>
      <c r="UQC19" s="450"/>
      <c r="UQK19" s="450"/>
      <c r="UQS19" s="450"/>
      <c r="URA19" s="450"/>
      <c r="URI19" s="450"/>
      <c r="URQ19" s="450"/>
      <c r="URY19" s="450"/>
      <c r="USG19" s="450"/>
      <c r="USO19" s="450"/>
      <c r="USW19" s="450"/>
      <c r="UTE19" s="450"/>
      <c r="UTM19" s="450"/>
      <c r="UTU19" s="450"/>
      <c r="UUC19" s="450"/>
      <c r="UUK19" s="450"/>
      <c r="UUS19" s="450"/>
      <c r="UVA19" s="450"/>
      <c r="UVI19" s="450"/>
      <c r="UVQ19" s="450"/>
      <c r="UVY19" s="450"/>
      <c r="UWG19" s="450"/>
      <c r="UWO19" s="450"/>
      <c r="UWW19" s="450"/>
      <c r="UXE19" s="450"/>
      <c r="UXM19" s="450"/>
      <c r="UXU19" s="450"/>
      <c r="UYC19" s="450"/>
      <c r="UYK19" s="450"/>
      <c r="UYS19" s="450"/>
      <c r="UZA19" s="450"/>
      <c r="UZI19" s="450"/>
      <c r="UZQ19" s="450"/>
      <c r="UZY19" s="450"/>
      <c r="VAG19" s="450"/>
      <c r="VAO19" s="450"/>
      <c r="VAW19" s="450"/>
      <c r="VBE19" s="450"/>
      <c r="VBM19" s="450"/>
      <c r="VBU19" s="450"/>
      <c r="VCC19" s="450"/>
      <c r="VCK19" s="450"/>
      <c r="VCS19" s="450"/>
      <c r="VDA19" s="450"/>
      <c r="VDI19" s="450"/>
      <c r="VDQ19" s="450"/>
      <c r="VDY19" s="450"/>
      <c r="VEG19" s="450"/>
      <c r="VEO19" s="450"/>
      <c r="VEW19" s="450"/>
      <c r="VFE19" s="450"/>
      <c r="VFM19" s="450"/>
      <c r="VFU19" s="450"/>
      <c r="VGC19" s="450"/>
      <c r="VGK19" s="450"/>
      <c r="VGS19" s="450"/>
      <c r="VHA19" s="450"/>
      <c r="VHI19" s="450"/>
      <c r="VHQ19" s="450"/>
      <c r="VHY19" s="450"/>
      <c r="VIG19" s="450"/>
      <c r="VIO19" s="450"/>
      <c r="VIW19" s="450"/>
      <c r="VJE19" s="450"/>
      <c r="VJM19" s="450"/>
      <c r="VJU19" s="450"/>
      <c r="VKC19" s="450"/>
      <c r="VKK19" s="450"/>
      <c r="VKS19" s="450"/>
      <c r="VLA19" s="450"/>
      <c r="VLI19" s="450"/>
      <c r="VLQ19" s="450"/>
      <c r="VLY19" s="450"/>
      <c r="VMG19" s="450"/>
      <c r="VMO19" s="450"/>
      <c r="VMW19" s="450"/>
      <c r="VNE19" s="450"/>
      <c r="VNM19" s="450"/>
      <c r="VNU19" s="450"/>
      <c r="VOC19" s="450"/>
      <c r="VOK19" s="450"/>
      <c r="VOS19" s="450"/>
      <c r="VPA19" s="450"/>
      <c r="VPI19" s="450"/>
      <c r="VPQ19" s="450"/>
      <c r="VPY19" s="450"/>
      <c r="VQG19" s="450"/>
      <c r="VQO19" s="450"/>
      <c r="VQW19" s="450"/>
      <c r="VRE19" s="450"/>
      <c r="VRM19" s="450"/>
      <c r="VRU19" s="450"/>
      <c r="VSC19" s="450"/>
      <c r="VSK19" s="450"/>
      <c r="VSS19" s="450"/>
      <c r="VTA19" s="450"/>
      <c r="VTI19" s="450"/>
      <c r="VTQ19" s="450"/>
      <c r="VTY19" s="450"/>
      <c r="VUG19" s="450"/>
      <c r="VUO19" s="450"/>
      <c r="VUW19" s="450"/>
      <c r="VVE19" s="450"/>
      <c r="VVM19" s="450"/>
      <c r="VVU19" s="450"/>
      <c r="VWC19" s="450"/>
      <c r="VWK19" s="450"/>
      <c r="VWS19" s="450"/>
      <c r="VXA19" s="450"/>
      <c r="VXI19" s="450"/>
      <c r="VXQ19" s="450"/>
      <c r="VXY19" s="450"/>
      <c r="VYG19" s="450"/>
      <c r="VYO19" s="450"/>
      <c r="VYW19" s="450"/>
      <c r="VZE19" s="450"/>
      <c r="VZM19" s="450"/>
      <c r="VZU19" s="450"/>
      <c r="WAC19" s="450"/>
      <c r="WAK19" s="450"/>
      <c r="WAS19" s="450"/>
      <c r="WBA19" s="450"/>
      <c r="WBI19" s="450"/>
      <c r="WBQ19" s="450"/>
      <c r="WBY19" s="450"/>
      <c r="WCG19" s="450"/>
      <c r="WCO19" s="450"/>
      <c r="WCW19" s="450"/>
      <c r="WDE19" s="450"/>
      <c r="WDM19" s="450"/>
      <c r="WDU19" s="450"/>
      <c r="WEC19" s="450"/>
      <c r="WEK19" s="450"/>
      <c r="WES19" s="450"/>
      <c r="WFA19" s="450"/>
      <c r="WFI19" s="450"/>
      <c r="WFQ19" s="450"/>
      <c r="WFY19" s="450"/>
      <c r="WGG19" s="450"/>
      <c r="WGO19" s="450"/>
      <c r="WGW19" s="450"/>
      <c r="WHE19" s="450"/>
      <c r="WHM19" s="450"/>
      <c r="WHU19" s="450"/>
      <c r="WIC19" s="450"/>
      <c r="WIK19" s="450"/>
      <c r="WIS19" s="450"/>
      <c r="WJA19" s="450"/>
      <c r="WJI19" s="450"/>
      <c r="WJQ19" s="450"/>
      <c r="WJY19" s="450"/>
      <c r="WKG19" s="450"/>
      <c r="WKO19" s="450"/>
      <c r="WKW19" s="450"/>
      <c r="WLE19" s="450"/>
      <c r="WLM19" s="450"/>
      <c r="WLU19" s="450"/>
      <c r="WMC19" s="450"/>
      <c r="WMK19" s="450"/>
      <c r="WMS19" s="450"/>
      <c r="WNA19" s="450"/>
      <c r="WNI19" s="450"/>
      <c r="WNQ19" s="450"/>
      <c r="WNY19" s="450"/>
      <c r="WOG19" s="450"/>
      <c r="WOO19" s="450"/>
      <c r="WOW19" s="450"/>
      <c r="WPE19" s="450"/>
      <c r="WPM19" s="450"/>
      <c r="WPU19" s="450"/>
      <c r="WQC19" s="450"/>
      <c r="WQK19" s="450"/>
      <c r="WQS19" s="450"/>
      <c r="WRA19" s="450"/>
      <c r="WRI19" s="450"/>
      <c r="WRQ19" s="450"/>
      <c r="WRY19" s="450"/>
      <c r="WSG19" s="450"/>
      <c r="WSO19" s="450"/>
      <c r="WSW19" s="450"/>
      <c r="WTE19" s="450"/>
      <c r="WTM19" s="450"/>
      <c r="WTU19" s="450"/>
      <c r="WUC19" s="450"/>
      <c r="WUK19" s="450"/>
      <c r="WUS19" s="450"/>
      <c r="WVA19" s="450"/>
      <c r="WVI19" s="450"/>
      <c r="WVQ19" s="450"/>
      <c r="WVY19" s="450"/>
      <c r="WWG19" s="450"/>
      <c r="WWO19" s="450"/>
      <c r="WWW19" s="450"/>
      <c r="WXE19" s="450"/>
      <c r="WXM19" s="450"/>
      <c r="WXU19" s="450"/>
      <c r="WYC19" s="450"/>
      <c r="WYK19" s="450"/>
      <c r="WYS19" s="450"/>
      <c r="WZA19" s="450"/>
      <c r="WZI19" s="450"/>
      <c r="WZQ19" s="450"/>
      <c r="WZY19" s="450"/>
      <c r="XAG19" s="450"/>
      <c r="XAO19" s="450"/>
      <c r="XAW19" s="450"/>
      <c r="XBE19" s="450"/>
      <c r="XBM19" s="450"/>
      <c r="XBU19" s="450"/>
      <c r="XCC19" s="450"/>
      <c r="XCK19" s="450"/>
      <c r="XCS19" s="450"/>
      <c r="XDA19" s="450"/>
      <c r="XDI19" s="450"/>
      <c r="XDQ19" s="450"/>
      <c r="XDY19" s="450"/>
      <c r="XEG19" s="450"/>
      <c r="XEO19" s="450"/>
      <c r="XEW19" s="450"/>
    </row>
    <row r="20" spans="1:1017 1025:2041 2049:3065 3073:4089 4097:5113 5121:6137 6145:7161 7169:8185 8193:9209 9217:10233 10241:11257 11265:12281 12289:13305 13313:14329 14337:15353 15361:16377" ht="30">
      <c r="A20" s="276" t="s">
        <v>462</v>
      </c>
      <c r="B20" s="462"/>
      <c r="C20" s="420"/>
      <c r="D20" s="177" t="s">
        <v>858</v>
      </c>
      <c r="E20" s="177" t="s">
        <v>858</v>
      </c>
      <c r="F20" s="147">
        <f>G20*$K$2</f>
        <v>3648624.0000000005</v>
      </c>
      <c r="G20" s="148">
        <v>840000</v>
      </c>
      <c r="H20" s="420"/>
      <c r="I20" s="400"/>
      <c r="J20" s="220" t="s">
        <v>411</v>
      </c>
      <c r="K20" s="280" t="s">
        <v>407</v>
      </c>
      <c r="L20" s="162"/>
      <c r="N20" s="242"/>
      <c r="O20" s="242"/>
      <c r="Q20" s="450"/>
      <c r="R20" s="211"/>
      <c r="Y20" s="450"/>
      <c r="AG20" s="450"/>
      <c r="AO20" s="450"/>
      <c r="AW20" s="450"/>
      <c r="BE20" s="450"/>
      <c r="BM20" s="450"/>
      <c r="BU20" s="450"/>
      <c r="CC20" s="450"/>
      <c r="CK20" s="450"/>
      <c r="CS20" s="450"/>
      <c r="DA20" s="450"/>
      <c r="DI20" s="450"/>
      <c r="DQ20" s="450"/>
      <c r="DY20" s="450"/>
      <c r="EG20" s="450"/>
      <c r="EO20" s="450"/>
      <c r="EW20" s="450"/>
      <c r="FE20" s="450"/>
      <c r="FM20" s="450"/>
      <c r="FU20" s="450"/>
      <c r="GC20" s="450"/>
      <c r="GK20" s="450"/>
      <c r="GS20" s="450"/>
      <c r="HA20" s="450"/>
      <c r="HI20" s="450"/>
      <c r="HQ20" s="450"/>
      <c r="HY20" s="450"/>
      <c r="IG20" s="450"/>
      <c r="IO20" s="450"/>
      <c r="IW20" s="450"/>
      <c r="JE20" s="450"/>
      <c r="JM20" s="450"/>
      <c r="JU20" s="450"/>
      <c r="KC20" s="450"/>
      <c r="KK20" s="450"/>
      <c r="KS20" s="450"/>
      <c r="LA20" s="450"/>
      <c r="LI20" s="450"/>
      <c r="LQ20" s="450"/>
      <c r="LY20" s="450"/>
      <c r="MG20" s="450"/>
      <c r="MO20" s="450"/>
      <c r="MW20" s="450"/>
      <c r="NE20" s="450"/>
      <c r="NM20" s="450"/>
      <c r="NU20" s="450"/>
      <c r="OC20" s="450"/>
      <c r="OK20" s="450"/>
      <c r="OS20" s="450"/>
      <c r="PA20" s="450"/>
      <c r="PI20" s="450"/>
      <c r="PQ20" s="450"/>
      <c r="PY20" s="450"/>
      <c r="QG20" s="450"/>
      <c r="QO20" s="450"/>
      <c r="QW20" s="450"/>
      <c r="RE20" s="450"/>
      <c r="RM20" s="450"/>
      <c r="RU20" s="450"/>
      <c r="SC20" s="450"/>
      <c r="SK20" s="450"/>
      <c r="SS20" s="450"/>
      <c r="TA20" s="450"/>
      <c r="TI20" s="450"/>
      <c r="TQ20" s="450"/>
      <c r="TY20" s="450"/>
      <c r="UG20" s="450"/>
      <c r="UO20" s="450"/>
      <c r="UW20" s="450"/>
      <c r="VE20" s="450"/>
      <c r="VM20" s="450"/>
      <c r="VU20" s="450"/>
      <c r="WC20" s="450"/>
      <c r="WK20" s="450"/>
      <c r="WS20" s="450"/>
      <c r="XA20" s="450"/>
      <c r="XI20" s="450"/>
      <c r="XQ20" s="450"/>
      <c r="XY20" s="450"/>
      <c r="YG20" s="450"/>
      <c r="YO20" s="450"/>
      <c r="YW20" s="450"/>
      <c r="ZE20" s="450"/>
      <c r="ZM20" s="450"/>
      <c r="ZU20" s="450"/>
      <c r="AAC20" s="450"/>
      <c r="AAK20" s="450"/>
      <c r="AAS20" s="450"/>
      <c r="ABA20" s="450"/>
      <c r="ABI20" s="450"/>
      <c r="ABQ20" s="450"/>
      <c r="ABY20" s="450"/>
      <c r="ACG20" s="450"/>
      <c r="ACO20" s="450"/>
      <c r="ACW20" s="450"/>
      <c r="ADE20" s="450"/>
      <c r="ADM20" s="450"/>
      <c r="ADU20" s="450"/>
      <c r="AEC20" s="450"/>
      <c r="AEK20" s="450"/>
      <c r="AES20" s="450"/>
      <c r="AFA20" s="450"/>
      <c r="AFI20" s="450"/>
      <c r="AFQ20" s="450"/>
      <c r="AFY20" s="450"/>
      <c r="AGG20" s="450"/>
      <c r="AGO20" s="450"/>
      <c r="AGW20" s="450"/>
      <c r="AHE20" s="450"/>
      <c r="AHM20" s="450"/>
      <c r="AHU20" s="450"/>
      <c r="AIC20" s="450"/>
      <c r="AIK20" s="450"/>
      <c r="AIS20" s="450"/>
      <c r="AJA20" s="450"/>
      <c r="AJI20" s="450"/>
      <c r="AJQ20" s="450"/>
      <c r="AJY20" s="450"/>
      <c r="AKG20" s="450"/>
      <c r="AKO20" s="450"/>
      <c r="AKW20" s="450"/>
      <c r="ALE20" s="450"/>
      <c r="ALM20" s="450"/>
      <c r="ALU20" s="450"/>
      <c r="AMC20" s="450"/>
      <c r="AMK20" s="450"/>
      <c r="AMS20" s="450"/>
      <c r="ANA20" s="450"/>
      <c r="ANI20" s="450"/>
      <c r="ANQ20" s="450"/>
      <c r="ANY20" s="450"/>
      <c r="AOG20" s="450"/>
      <c r="AOO20" s="450"/>
      <c r="AOW20" s="450"/>
      <c r="APE20" s="450"/>
      <c r="APM20" s="450"/>
      <c r="APU20" s="450"/>
      <c r="AQC20" s="450"/>
      <c r="AQK20" s="450"/>
      <c r="AQS20" s="450"/>
      <c r="ARA20" s="450"/>
      <c r="ARI20" s="450"/>
      <c r="ARQ20" s="450"/>
      <c r="ARY20" s="450"/>
      <c r="ASG20" s="450"/>
      <c r="ASO20" s="450"/>
      <c r="ASW20" s="450"/>
      <c r="ATE20" s="450"/>
      <c r="ATM20" s="450"/>
      <c r="ATU20" s="450"/>
      <c r="AUC20" s="450"/>
      <c r="AUK20" s="450"/>
      <c r="AUS20" s="450"/>
      <c r="AVA20" s="450"/>
      <c r="AVI20" s="450"/>
      <c r="AVQ20" s="450"/>
      <c r="AVY20" s="450"/>
      <c r="AWG20" s="450"/>
      <c r="AWO20" s="450"/>
      <c r="AWW20" s="450"/>
      <c r="AXE20" s="450"/>
      <c r="AXM20" s="450"/>
      <c r="AXU20" s="450"/>
      <c r="AYC20" s="450"/>
      <c r="AYK20" s="450"/>
      <c r="AYS20" s="450"/>
      <c r="AZA20" s="450"/>
      <c r="AZI20" s="450"/>
      <c r="AZQ20" s="450"/>
      <c r="AZY20" s="450"/>
      <c r="BAG20" s="450"/>
      <c r="BAO20" s="450"/>
      <c r="BAW20" s="450"/>
      <c r="BBE20" s="450"/>
      <c r="BBM20" s="450"/>
      <c r="BBU20" s="450"/>
      <c r="BCC20" s="450"/>
      <c r="BCK20" s="450"/>
      <c r="BCS20" s="450"/>
      <c r="BDA20" s="450"/>
      <c r="BDI20" s="450"/>
      <c r="BDQ20" s="450"/>
      <c r="BDY20" s="450"/>
      <c r="BEG20" s="450"/>
      <c r="BEO20" s="450"/>
      <c r="BEW20" s="450"/>
      <c r="BFE20" s="450"/>
      <c r="BFM20" s="450"/>
      <c r="BFU20" s="450"/>
      <c r="BGC20" s="450"/>
      <c r="BGK20" s="450"/>
      <c r="BGS20" s="450"/>
      <c r="BHA20" s="450"/>
      <c r="BHI20" s="450"/>
      <c r="BHQ20" s="450"/>
      <c r="BHY20" s="450"/>
      <c r="BIG20" s="450"/>
      <c r="BIO20" s="450"/>
      <c r="BIW20" s="450"/>
      <c r="BJE20" s="450"/>
      <c r="BJM20" s="450"/>
      <c r="BJU20" s="450"/>
      <c r="BKC20" s="450"/>
      <c r="BKK20" s="450"/>
      <c r="BKS20" s="450"/>
      <c r="BLA20" s="450"/>
      <c r="BLI20" s="450"/>
      <c r="BLQ20" s="450"/>
      <c r="BLY20" s="450"/>
      <c r="BMG20" s="450"/>
      <c r="BMO20" s="450"/>
      <c r="BMW20" s="450"/>
      <c r="BNE20" s="450"/>
      <c r="BNM20" s="450"/>
      <c r="BNU20" s="450"/>
      <c r="BOC20" s="450"/>
      <c r="BOK20" s="450"/>
      <c r="BOS20" s="450"/>
      <c r="BPA20" s="450"/>
      <c r="BPI20" s="450"/>
      <c r="BPQ20" s="450"/>
      <c r="BPY20" s="450"/>
      <c r="BQG20" s="450"/>
      <c r="BQO20" s="450"/>
      <c r="BQW20" s="450"/>
      <c r="BRE20" s="450"/>
      <c r="BRM20" s="450"/>
      <c r="BRU20" s="450"/>
      <c r="BSC20" s="450"/>
      <c r="BSK20" s="450"/>
      <c r="BSS20" s="450"/>
      <c r="BTA20" s="450"/>
      <c r="BTI20" s="450"/>
      <c r="BTQ20" s="450"/>
      <c r="BTY20" s="450"/>
      <c r="BUG20" s="450"/>
      <c r="BUO20" s="450"/>
      <c r="BUW20" s="450"/>
      <c r="BVE20" s="450"/>
      <c r="BVM20" s="450"/>
      <c r="BVU20" s="450"/>
      <c r="BWC20" s="450"/>
      <c r="BWK20" s="450"/>
      <c r="BWS20" s="450"/>
      <c r="BXA20" s="450"/>
      <c r="BXI20" s="450"/>
      <c r="BXQ20" s="450"/>
      <c r="BXY20" s="450"/>
      <c r="BYG20" s="450"/>
      <c r="BYO20" s="450"/>
      <c r="BYW20" s="450"/>
      <c r="BZE20" s="450"/>
      <c r="BZM20" s="450"/>
      <c r="BZU20" s="450"/>
      <c r="CAC20" s="450"/>
      <c r="CAK20" s="450"/>
      <c r="CAS20" s="450"/>
      <c r="CBA20" s="450"/>
      <c r="CBI20" s="450"/>
      <c r="CBQ20" s="450"/>
      <c r="CBY20" s="450"/>
      <c r="CCG20" s="450"/>
      <c r="CCO20" s="450"/>
      <c r="CCW20" s="450"/>
      <c r="CDE20" s="450"/>
      <c r="CDM20" s="450"/>
      <c r="CDU20" s="450"/>
      <c r="CEC20" s="450"/>
      <c r="CEK20" s="450"/>
      <c r="CES20" s="450"/>
      <c r="CFA20" s="450"/>
      <c r="CFI20" s="450"/>
      <c r="CFQ20" s="450"/>
      <c r="CFY20" s="450"/>
      <c r="CGG20" s="450"/>
      <c r="CGO20" s="450"/>
      <c r="CGW20" s="450"/>
      <c r="CHE20" s="450"/>
      <c r="CHM20" s="450"/>
      <c r="CHU20" s="450"/>
      <c r="CIC20" s="450"/>
      <c r="CIK20" s="450"/>
      <c r="CIS20" s="450"/>
      <c r="CJA20" s="450"/>
      <c r="CJI20" s="450"/>
      <c r="CJQ20" s="450"/>
      <c r="CJY20" s="450"/>
      <c r="CKG20" s="450"/>
      <c r="CKO20" s="450"/>
      <c r="CKW20" s="450"/>
      <c r="CLE20" s="450"/>
      <c r="CLM20" s="450"/>
      <c r="CLU20" s="450"/>
      <c r="CMC20" s="450"/>
      <c r="CMK20" s="450"/>
      <c r="CMS20" s="450"/>
      <c r="CNA20" s="450"/>
      <c r="CNI20" s="450"/>
      <c r="CNQ20" s="450"/>
      <c r="CNY20" s="450"/>
      <c r="COG20" s="450"/>
      <c r="COO20" s="450"/>
      <c r="COW20" s="450"/>
      <c r="CPE20" s="450"/>
      <c r="CPM20" s="450"/>
      <c r="CPU20" s="450"/>
      <c r="CQC20" s="450"/>
      <c r="CQK20" s="450"/>
      <c r="CQS20" s="450"/>
      <c r="CRA20" s="450"/>
      <c r="CRI20" s="450"/>
      <c r="CRQ20" s="450"/>
      <c r="CRY20" s="450"/>
      <c r="CSG20" s="450"/>
      <c r="CSO20" s="450"/>
      <c r="CSW20" s="450"/>
      <c r="CTE20" s="450"/>
      <c r="CTM20" s="450"/>
      <c r="CTU20" s="450"/>
      <c r="CUC20" s="450"/>
      <c r="CUK20" s="450"/>
      <c r="CUS20" s="450"/>
      <c r="CVA20" s="450"/>
      <c r="CVI20" s="450"/>
      <c r="CVQ20" s="450"/>
      <c r="CVY20" s="450"/>
      <c r="CWG20" s="450"/>
      <c r="CWO20" s="450"/>
      <c r="CWW20" s="450"/>
      <c r="CXE20" s="450"/>
      <c r="CXM20" s="450"/>
      <c r="CXU20" s="450"/>
      <c r="CYC20" s="450"/>
      <c r="CYK20" s="450"/>
      <c r="CYS20" s="450"/>
      <c r="CZA20" s="450"/>
      <c r="CZI20" s="450"/>
      <c r="CZQ20" s="450"/>
      <c r="CZY20" s="450"/>
      <c r="DAG20" s="450"/>
      <c r="DAO20" s="450"/>
      <c r="DAW20" s="450"/>
      <c r="DBE20" s="450"/>
      <c r="DBM20" s="450"/>
      <c r="DBU20" s="450"/>
      <c r="DCC20" s="450"/>
      <c r="DCK20" s="450"/>
      <c r="DCS20" s="450"/>
      <c r="DDA20" s="450"/>
      <c r="DDI20" s="450"/>
      <c r="DDQ20" s="450"/>
      <c r="DDY20" s="450"/>
      <c r="DEG20" s="450"/>
      <c r="DEO20" s="450"/>
      <c r="DEW20" s="450"/>
      <c r="DFE20" s="450"/>
      <c r="DFM20" s="450"/>
      <c r="DFU20" s="450"/>
      <c r="DGC20" s="450"/>
      <c r="DGK20" s="450"/>
      <c r="DGS20" s="450"/>
      <c r="DHA20" s="450"/>
      <c r="DHI20" s="450"/>
      <c r="DHQ20" s="450"/>
      <c r="DHY20" s="450"/>
      <c r="DIG20" s="450"/>
      <c r="DIO20" s="450"/>
      <c r="DIW20" s="450"/>
      <c r="DJE20" s="450"/>
      <c r="DJM20" s="450"/>
      <c r="DJU20" s="450"/>
      <c r="DKC20" s="450"/>
      <c r="DKK20" s="450"/>
      <c r="DKS20" s="450"/>
      <c r="DLA20" s="450"/>
      <c r="DLI20" s="450"/>
      <c r="DLQ20" s="450"/>
      <c r="DLY20" s="450"/>
      <c r="DMG20" s="450"/>
      <c r="DMO20" s="450"/>
      <c r="DMW20" s="450"/>
      <c r="DNE20" s="450"/>
      <c r="DNM20" s="450"/>
      <c r="DNU20" s="450"/>
      <c r="DOC20" s="450"/>
      <c r="DOK20" s="450"/>
      <c r="DOS20" s="450"/>
      <c r="DPA20" s="450"/>
      <c r="DPI20" s="450"/>
      <c r="DPQ20" s="450"/>
      <c r="DPY20" s="450"/>
      <c r="DQG20" s="450"/>
      <c r="DQO20" s="450"/>
      <c r="DQW20" s="450"/>
      <c r="DRE20" s="450"/>
      <c r="DRM20" s="450"/>
      <c r="DRU20" s="450"/>
      <c r="DSC20" s="450"/>
      <c r="DSK20" s="450"/>
      <c r="DSS20" s="450"/>
      <c r="DTA20" s="450"/>
      <c r="DTI20" s="450"/>
      <c r="DTQ20" s="450"/>
      <c r="DTY20" s="450"/>
      <c r="DUG20" s="450"/>
      <c r="DUO20" s="450"/>
      <c r="DUW20" s="450"/>
      <c r="DVE20" s="450"/>
      <c r="DVM20" s="450"/>
      <c r="DVU20" s="450"/>
      <c r="DWC20" s="450"/>
      <c r="DWK20" s="450"/>
      <c r="DWS20" s="450"/>
      <c r="DXA20" s="450"/>
      <c r="DXI20" s="450"/>
      <c r="DXQ20" s="450"/>
      <c r="DXY20" s="450"/>
      <c r="DYG20" s="450"/>
      <c r="DYO20" s="450"/>
      <c r="DYW20" s="450"/>
      <c r="DZE20" s="450"/>
      <c r="DZM20" s="450"/>
      <c r="DZU20" s="450"/>
      <c r="EAC20" s="450"/>
      <c r="EAK20" s="450"/>
      <c r="EAS20" s="450"/>
      <c r="EBA20" s="450"/>
      <c r="EBI20" s="450"/>
      <c r="EBQ20" s="450"/>
      <c r="EBY20" s="450"/>
      <c r="ECG20" s="450"/>
      <c r="ECO20" s="450"/>
      <c r="ECW20" s="450"/>
      <c r="EDE20" s="450"/>
      <c r="EDM20" s="450"/>
      <c r="EDU20" s="450"/>
      <c r="EEC20" s="450"/>
      <c r="EEK20" s="450"/>
      <c r="EES20" s="450"/>
      <c r="EFA20" s="450"/>
      <c r="EFI20" s="450"/>
      <c r="EFQ20" s="450"/>
      <c r="EFY20" s="450"/>
      <c r="EGG20" s="450"/>
      <c r="EGO20" s="450"/>
      <c r="EGW20" s="450"/>
      <c r="EHE20" s="450"/>
      <c r="EHM20" s="450"/>
      <c r="EHU20" s="450"/>
      <c r="EIC20" s="450"/>
      <c r="EIK20" s="450"/>
      <c r="EIS20" s="450"/>
      <c r="EJA20" s="450"/>
      <c r="EJI20" s="450"/>
      <c r="EJQ20" s="450"/>
      <c r="EJY20" s="450"/>
      <c r="EKG20" s="450"/>
      <c r="EKO20" s="450"/>
      <c r="EKW20" s="450"/>
      <c r="ELE20" s="450"/>
      <c r="ELM20" s="450"/>
      <c r="ELU20" s="450"/>
      <c r="EMC20" s="450"/>
      <c r="EMK20" s="450"/>
      <c r="EMS20" s="450"/>
      <c r="ENA20" s="450"/>
      <c r="ENI20" s="450"/>
      <c r="ENQ20" s="450"/>
      <c r="ENY20" s="450"/>
      <c r="EOG20" s="450"/>
      <c r="EOO20" s="450"/>
      <c r="EOW20" s="450"/>
      <c r="EPE20" s="450"/>
      <c r="EPM20" s="450"/>
      <c r="EPU20" s="450"/>
      <c r="EQC20" s="450"/>
      <c r="EQK20" s="450"/>
      <c r="EQS20" s="450"/>
      <c r="ERA20" s="450"/>
      <c r="ERI20" s="450"/>
      <c r="ERQ20" s="450"/>
      <c r="ERY20" s="450"/>
      <c r="ESG20" s="450"/>
      <c r="ESO20" s="450"/>
      <c r="ESW20" s="450"/>
      <c r="ETE20" s="450"/>
      <c r="ETM20" s="450"/>
      <c r="ETU20" s="450"/>
      <c r="EUC20" s="450"/>
      <c r="EUK20" s="450"/>
      <c r="EUS20" s="450"/>
      <c r="EVA20" s="450"/>
      <c r="EVI20" s="450"/>
      <c r="EVQ20" s="450"/>
      <c r="EVY20" s="450"/>
      <c r="EWG20" s="450"/>
      <c r="EWO20" s="450"/>
      <c r="EWW20" s="450"/>
      <c r="EXE20" s="450"/>
      <c r="EXM20" s="450"/>
      <c r="EXU20" s="450"/>
      <c r="EYC20" s="450"/>
      <c r="EYK20" s="450"/>
      <c r="EYS20" s="450"/>
      <c r="EZA20" s="450"/>
      <c r="EZI20" s="450"/>
      <c r="EZQ20" s="450"/>
      <c r="EZY20" s="450"/>
      <c r="FAG20" s="450"/>
      <c r="FAO20" s="450"/>
      <c r="FAW20" s="450"/>
      <c r="FBE20" s="450"/>
      <c r="FBM20" s="450"/>
      <c r="FBU20" s="450"/>
      <c r="FCC20" s="450"/>
      <c r="FCK20" s="450"/>
      <c r="FCS20" s="450"/>
      <c r="FDA20" s="450"/>
      <c r="FDI20" s="450"/>
      <c r="FDQ20" s="450"/>
      <c r="FDY20" s="450"/>
      <c r="FEG20" s="450"/>
      <c r="FEO20" s="450"/>
      <c r="FEW20" s="450"/>
      <c r="FFE20" s="450"/>
      <c r="FFM20" s="450"/>
      <c r="FFU20" s="450"/>
      <c r="FGC20" s="450"/>
      <c r="FGK20" s="450"/>
      <c r="FGS20" s="450"/>
      <c r="FHA20" s="450"/>
      <c r="FHI20" s="450"/>
      <c r="FHQ20" s="450"/>
      <c r="FHY20" s="450"/>
      <c r="FIG20" s="450"/>
      <c r="FIO20" s="450"/>
      <c r="FIW20" s="450"/>
      <c r="FJE20" s="450"/>
      <c r="FJM20" s="450"/>
      <c r="FJU20" s="450"/>
      <c r="FKC20" s="450"/>
      <c r="FKK20" s="450"/>
      <c r="FKS20" s="450"/>
      <c r="FLA20" s="450"/>
      <c r="FLI20" s="450"/>
      <c r="FLQ20" s="450"/>
      <c r="FLY20" s="450"/>
      <c r="FMG20" s="450"/>
      <c r="FMO20" s="450"/>
      <c r="FMW20" s="450"/>
      <c r="FNE20" s="450"/>
      <c r="FNM20" s="450"/>
      <c r="FNU20" s="450"/>
      <c r="FOC20" s="450"/>
      <c r="FOK20" s="450"/>
      <c r="FOS20" s="450"/>
      <c r="FPA20" s="450"/>
      <c r="FPI20" s="450"/>
      <c r="FPQ20" s="450"/>
      <c r="FPY20" s="450"/>
      <c r="FQG20" s="450"/>
      <c r="FQO20" s="450"/>
      <c r="FQW20" s="450"/>
      <c r="FRE20" s="450"/>
      <c r="FRM20" s="450"/>
      <c r="FRU20" s="450"/>
      <c r="FSC20" s="450"/>
      <c r="FSK20" s="450"/>
      <c r="FSS20" s="450"/>
      <c r="FTA20" s="450"/>
      <c r="FTI20" s="450"/>
      <c r="FTQ20" s="450"/>
      <c r="FTY20" s="450"/>
      <c r="FUG20" s="450"/>
      <c r="FUO20" s="450"/>
      <c r="FUW20" s="450"/>
      <c r="FVE20" s="450"/>
      <c r="FVM20" s="450"/>
      <c r="FVU20" s="450"/>
      <c r="FWC20" s="450"/>
      <c r="FWK20" s="450"/>
      <c r="FWS20" s="450"/>
      <c r="FXA20" s="450"/>
      <c r="FXI20" s="450"/>
      <c r="FXQ20" s="450"/>
      <c r="FXY20" s="450"/>
      <c r="FYG20" s="450"/>
      <c r="FYO20" s="450"/>
      <c r="FYW20" s="450"/>
      <c r="FZE20" s="450"/>
      <c r="FZM20" s="450"/>
      <c r="FZU20" s="450"/>
      <c r="GAC20" s="450"/>
      <c r="GAK20" s="450"/>
      <c r="GAS20" s="450"/>
      <c r="GBA20" s="450"/>
      <c r="GBI20" s="450"/>
      <c r="GBQ20" s="450"/>
      <c r="GBY20" s="450"/>
      <c r="GCG20" s="450"/>
      <c r="GCO20" s="450"/>
      <c r="GCW20" s="450"/>
      <c r="GDE20" s="450"/>
      <c r="GDM20" s="450"/>
      <c r="GDU20" s="450"/>
      <c r="GEC20" s="450"/>
      <c r="GEK20" s="450"/>
      <c r="GES20" s="450"/>
      <c r="GFA20" s="450"/>
      <c r="GFI20" s="450"/>
      <c r="GFQ20" s="450"/>
      <c r="GFY20" s="450"/>
      <c r="GGG20" s="450"/>
      <c r="GGO20" s="450"/>
      <c r="GGW20" s="450"/>
      <c r="GHE20" s="450"/>
      <c r="GHM20" s="450"/>
      <c r="GHU20" s="450"/>
      <c r="GIC20" s="450"/>
      <c r="GIK20" s="450"/>
      <c r="GIS20" s="450"/>
      <c r="GJA20" s="450"/>
      <c r="GJI20" s="450"/>
      <c r="GJQ20" s="450"/>
      <c r="GJY20" s="450"/>
      <c r="GKG20" s="450"/>
      <c r="GKO20" s="450"/>
      <c r="GKW20" s="450"/>
      <c r="GLE20" s="450"/>
      <c r="GLM20" s="450"/>
      <c r="GLU20" s="450"/>
      <c r="GMC20" s="450"/>
      <c r="GMK20" s="450"/>
      <c r="GMS20" s="450"/>
      <c r="GNA20" s="450"/>
      <c r="GNI20" s="450"/>
      <c r="GNQ20" s="450"/>
      <c r="GNY20" s="450"/>
      <c r="GOG20" s="450"/>
      <c r="GOO20" s="450"/>
      <c r="GOW20" s="450"/>
      <c r="GPE20" s="450"/>
      <c r="GPM20" s="450"/>
      <c r="GPU20" s="450"/>
      <c r="GQC20" s="450"/>
      <c r="GQK20" s="450"/>
      <c r="GQS20" s="450"/>
      <c r="GRA20" s="450"/>
      <c r="GRI20" s="450"/>
      <c r="GRQ20" s="450"/>
      <c r="GRY20" s="450"/>
      <c r="GSG20" s="450"/>
      <c r="GSO20" s="450"/>
      <c r="GSW20" s="450"/>
      <c r="GTE20" s="450"/>
      <c r="GTM20" s="450"/>
      <c r="GTU20" s="450"/>
      <c r="GUC20" s="450"/>
      <c r="GUK20" s="450"/>
      <c r="GUS20" s="450"/>
      <c r="GVA20" s="450"/>
      <c r="GVI20" s="450"/>
      <c r="GVQ20" s="450"/>
      <c r="GVY20" s="450"/>
      <c r="GWG20" s="450"/>
      <c r="GWO20" s="450"/>
      <c r="GWW20" s="450"/>
      <c r="GXE20" s="450"/>
      <c r="GXM20" s="450"/>
      <c r="GXU20" s="450"/>
      <c r="GYC20" s="450"/>
      <c r="GYK20" s="450"/>
      <c r="GYS20" s="450"/>
      <c r="GZA20" s="450"/>
      <c r="GZI20" s="450"/>
      <c r="GZQ20" s="450"/>
      <c r="GZY20" s="450"/>
      <c r="HAG20" s="450"/>
      <c r="HAO20" s="450"/>
      <c r="HAW20" s="450"/>
      <c r="HBE20" s="450"/>
      <c r="HBM20" s="450"/>
      <c r="HBU20" s="450"/>
      <c r="HCC20" s="450"/>
      <c r="HCK20" s="450"/>
      <c r="HCS20" s="450"/>
      <c r="HDA20" s="450"/>
      <c r="HDI20" s="450"/>
      <c r="HDQ20" s="450"/>
      <c r="HDY20" s="450"/>
      <c r="HEG20" s="450"/>
      <c r="HEO20" s="450"/>
      <c r="HEW20" s="450"/>
      <c r="HFE20" s="450"/>
      <c r="HFM20" s="450"/>
      <c r="HFU20" s="450"/>
      <c r="HGC20" s="450"/>
      <c r="HGK20" s="450"/>
      <c r="HGS20" s="450"/>
      <c r="HHA20" s="450"/>
      <c r="HHI20" s="450"/>
      <c r="HHQ20" s="450"/>
      <c r="HHY20" s="450"/>
      <c r="HIG20" s="450"/>
      <c r="HIO20" s="450"/>
      <c r="HIW20" s="450"/>
      <c r="HJE20" s="450"/>
      <c r="HJM20" s="450"/>
      <c r="HJU20" s="450"/>
      <c r="HKC20" s="450"/>
      <c r="HKK20" s="450"/>
      <c r="HKS20" s="450"/>
      <c r="HLA20" s="450"/>
      <c r="HLI20" s="450"/>
      <c r="HLQ20" s="450"/>
      <c r="HLY20" s="450"/>
      <c r="HMG20" s="450"/>
      <c r="HMO20" s="450"/>
      <c r="HMW20" s="450"/>
      <c r="HNE20" s="450"/>
      <c r="HNM20" s="450"/>
      <c r="HNU20" s="450"/>
      <c r="HOC20" s="450"/>
      <c r="HOK20" s="450"/>
      <c r="HOS20" s="450"/>
      <c r="HPA20" s="450"/>
      <c r="HPI20" s="450"/>
      <c r="HPQ20" s="450"/>
      <c r="HPY20" s="450"/>
      <c r="HQG20" s="450"/>
      <c r="HQO20" s="450"/>
      <c r="HQW20" s="450"/>
      <c r="HRE20" s="450"/>
      <c r="HRM20" s="450"/>
      <c r="HRU20" s="450"/>
      <c r="HSC20" s="450"/>
      <c r="HSK20" s="450"/>
      <c r="HSS20" s="450"/>
      <c r="HTA20" s="450"/>
      <c r="HTI20" s="450"/>
      <c r="HTQ20" s="450"/>
      <c r="HTY20" s="450"/>
      <c r="HUG20" s="450"/>
      <c r="HUO20" s="450"/>
      <c r="HUW20" s="450"/>
      <c r="HVE20" s="450"/>
      <c r="HVM20" s="450"/>
      <c r="HVU20" s="450"/>
      <c r="HWC20" s="450"/>
      <c r="HWK20" s="450"/>
      <c r="HWS20" s="450"/>
      <c r="HXA20" s="450"/>
      <c r="HXI20" s="450"/>
      <c r="HXQ20" s="450"/>
      <c r="HXY20" s="450"/>
      <c r="HYG20" s="450"/>
      <c r="HYO20" s="450"/>
      <c r="HYW20" s="450"/>
      <c r="HZE20" s="450"/>
      <c r="HZM20" s="450"/>
      <c r="HZU20" s="450"/>
      <c r="IAC20" s="450"/>
      <c r="IAK20" s="450"/>
      <c r="IAS20" s="450"/>
      <c r="IBA20" s="450"/>
      <c r="IBI20" s="450"/>
      <c r="IBQ20" s="450"/>
      <c r="IBY20" s="450"/>
      <c r="ICG20" s="450"/>
      <c r="ICO20" s="450"/>
      <c r="ICW20" s="450"/>
      <c r="IDE20" s="450"/>
      <c r="IDM20" s="450"/>
      <c r="IDU20" s="450"/>
      <c r="IEC20" s="450"/>
      <c r="IEK20" s="450"/>
      <c r="IES20" s="450"/>
      <c r="IFA20" s="450"/>
      <c r="IFI20" s="450"/>
      <c r="IFQ20" s="450"/>
      <c r="IFY20" s="450"/>
      <c r="IGG20" s="450"/>
      <c r="IGO20" s="450"/>
      <c r="IGW20" s="450"/>
      <c r="IHE20" s="450"/>
      <c r="IHM20" s="450"/>
      <c r="IHU20" s="450"/>
      <c r="IIC20" s="450"/>
      <c r="IIK20" s="450"/>
      <c r="IIS20" s="450"/>
      <c r="IJA20" s="450"/>
      <c r="IJI20" s="450"/>
      <c r="IJQ20" s="450"/>
      <c r="IJY20" s="450"/>
      <c r="IKG20" s="450"/>
      <c r="IKO20" s="450"/>
      <c r="IKW20" s="450"/>
      <c r="ILE20" s="450"/>
      <c r="ILM20" s="450"/>
      <c r="ILU20" s="450"/>
      <c r="IMC20" s="450"/>
      <c r="IMK20" s="450"/>
      <c r="IMS20" s="450"/>
      <c r="INA20" s="450"/>
      <c r="INI20" s="450"/>
      <c r="INQ20" s="450"/>
      <c r="INY20" s="450"/>
      <c r="IOG20" s="450"/>
      <c r="IOO20" s="450"/>
      <c r="IOW20" s="450"/>
      <c r="IPE20" s="450"/>
      <c r="IPM20" s="450"/>
      <c r="IPU20" s="450"/>
      <c r="IQC20" s="450"/>
      <c r="IQK20" s="450"/>
      <c r="IQS20" s="450"/>
      <c r="IRA20" s="450"/>
      <c r="IRI20" s="450"/>
      <c r="IRQ20" s="450"/>
      <c r="IRY20" s="450"/>
      <c r="ISG20" s="450"/>
      <c r="ISO20" s="450"/>
      <c r="ISW20" s="450"/>
      <c r="ITE20" s="450"/>
      <c r="ITM20" s="450"/>
      <c r="ITU20" s="450"/>
      <c r="IUC20" s="450"/>
      <c r="IUK20" s="450"/>
      <c r="IUS20" s="450"/>
      <c r="IVA20" s="450"/>
      <c r="IVI20" s="450"/>
      <c r="IVQ20" s="450"/>
      <c r="IVY20" s="450"/>
      <c r="IWG20" s="450"/>
      <c r="IWO20" s="450"/>
      <c r="IWW20" s="450"/>
      <c r="IXE20" s="450"/>
      <c r="IXM20" s="450"/>
      <c r="IXU20" s="450"/>
      <c r="IYC20" s="450"/>
      <c r="IYK20" s="450"/>
      <c r="IYS20" s="450"/>
      <c r="IZA20" s="450"/>
      <c r="IZI20" s="450"/>
      <c r="IZQ20" s="450"/>
      <c r="IZY20" s="450"/>
      <c r="JAG20" s="450"/>
      <c r="JAO20" s="450"/>
      <c r="JAW20" s="450"/>
      <c r="JBE20" s="450"/>
      <c r="JBM20" s="450"/>
      <c r="JBU20" s="450"/>
      <c r="JCC20" s="450"/>
      <c r="JCK20" s="450"/>
      <c r="JCS20" s="450"/>
      <c r="JDA20" s="450"/>
      <c r="JDI20" s="450"/>
      <c r="JDQ20" s="450"/>
      <c r="JDY20" s="450"/>
      <c r="JEG20" s="450"/>
      <c r="JEO20" s="450"/>
      <c r="JEW20" s="450"/>
      <c r="JFE20" s="450"/>
      <c r="JFM20" s="450"/>
      <c r="JFU20" s="450"/>
      <c r="JGC20" s="450"/>
      <c r="JGK20" s="450"/>
      <c r="JGS20" s="450"/>
      <c r="JHA20" s="450"/>
      <c r="JHI20" s="450"/>
      <c r="JHQ20" s="450"/>
      <c r="JHY20" s="450"/>
      <c r="JIG20" s="450"/>
      <c r="JIO20" s="450"/>
      <c r="JIW20" s="450"/>
      <c r="JJE20" s="450"/>
      <c r="JJM20" s="450"/>
      <c r="JJU20" s="450"/>
      <c r="JKC20" s="450"/>
      <c r="JKK20" s="450"/>
      <c r="JKS20" s="450"/>
      <c r="JLA20" s="450"/>
      <c r="JLI20" s="450"/>
      <c r="JLQ20" s="450"/>
      <c r="JLY20" s="450"/>
      <c r="JMG20" s="450"/>
      <c r="JMO20" s="450"/>
      <c r="JMW20" s="450"/>
      <c r="JNE20" s="450"/>
      <c r="JNM20" s="450"/>
      <c r="JNU20" s="450"/>
      <c r="JOC20" s="450"/>
      <c r="JOK20" s="450"/>
      <c r="JOS20" s="450"/>
      <c r="JPA20" s="450"/>
      <c r="JPI20" s="450"/>
      <c r="JPQ20" s="450"/>
      <c r="JPY20" s="450"/>
      <c r="JQG20" s="450"/>
      <c r="JQO20" s="450"/>
      <c r="JQW20" s="450"/>
      <c r="JRE20" s="450"/>
      <c r="JRM20" s="450"/>
      <c r="JRU20" s="450"/>
      <c r="JSC20" s="450"/>
      <c r="JSK20" s="450"/>
      <c r="JSS20" s="450"/>
      <c r="JTA20" s="450"/>
      <c r="JTI20" s="450"/>
      <c r="JTQ20" s="450"/>
      <c r="JTY20" s="450"/>
      <c r="JUG20" s="450"/>
      <c r="JUO20" s="450"/>
      <c r="JUW20" s="450"/>
      <c r="JVE20" s="450"/>
      <c r="JVM20" s="450"/>
      <c r="JVU20" s="450"/>
      <c r="JWC20" s="450"/>
      <c r="JWK20" s="450"/>
      <c r="JWS20" s="450"/>
      <c r="JXA20" s="450"/>
      <c r="JXI20" s="450"/>
      <c r="JXQ20" s="450"/>
      <c r="JXY20" s="450"/>
      <c r="JYG20" s="450"/>
      <c r="JYO20" s="450"/>
      <c r="JYW20" s="450"/>
      <c r="JZE20" s="450"/>
      <c r="JZM20" s="450"/>
      <c r="JZU20" s="450"/>
      <c r="KAC20" s="450"/>
      <c r="KAK20" s="450"/>
      <c r="KAS20" s="450"/>
      <c r="KBA20" s="450"/>
      <c r="KBI20" s="450"/>
      <c r="KBQ20" s="450"/>
      <c r="KBY20" s="450"/>
      <c r="KCG20" s="450"/>
      <c r="KCO20" s="450"/>
      <c r="KCW20" s="450"/>
      <c r="KDE20" s="450"/>
      <c r="KDM20" s="450"/>
      <c r="KDU20" s="450"/>
      <c r="KEC20" s="450"/>
      <c r="KEK20" s="450"/>
      <c r="KES20" s="450"/>
      <c r="KFA20" s="450"/>
      <c r="KFI20" s="450"/>
      <c r="KFQ20" s="450"/>
      <c r="KFY20" s="450"/>
      <c r="KGG20" s="450"/>
      <c r="KGO20" s="450"/>
      <c r="KGW20" s="450"/>
      <c r="KHE20" s="450"/>
      <c r="KHM20" s="450"/>
      <c r="KHU20" s="450"/>
      <c r="KIC20" s="450"/>
      <c r="KIK20" s="450"/>
      <c r="KIS20" s="450"/>
      <c r="KJA20" s="450"/>
      <c r="KJI20" s="450"/>
      <c r="KJQ20" s="450"/>
      <c r="KJY20" s="450"/>
      <c r="KKG20" s="450"/>
      <c r="KKO20" s="450"/>
      <c r="KKW20" s="450"/>
      <c r="KLE20" s="450"/>
      <c r="KLM20" s="450"/>
      <c r="KLU20" s="450"/>
      <c r="KMC20" s="450"/>
      <c r="KMK20" s="450"/>
      <c r="KMS20" s="450"/>
      <c r="KNA20" s="450"/>
      <c r="KNI20" s="450"/>
      <c r="KNQ20" s="450"/>
      <c r="KNY20" s="450"/>
      <c r="KOG20" s="450"/>
      <c r="KOO20" s="450"/>
      <c r="KOW20" s="450"/>
      <c r="KPE20" s="450"/>
      <c r="KPM20" s="450"/>
      <c r="KPU20" s="450"/>
      <c r="KQC20" s="450"/>
      <c r="KQK20" s="450"/>
      <c r="KQS20" s="450"/>
      <c r="KRA20" s="450"/>
      <c r="KRI20" s="450"/>
      <c r="KRQ20" s="450"/>
      <c r="KRY20" s="450"/>
      <c r="KSG20" s="450"/>
      <c r="KSO20" s="450"/>
      <c r="KSW20" s="450"/>
      <c r="KTE20" s="450"/>
      <c r="KTM20" s="450"/>
      <c r="KTU20" s="450"/>
      <c r="KUC20" s="450"/>
      <c r="KUK20" s="450"/>
      <c r="KUS20" s="450"/>
      <c r="KVA20" s="450"/>
      <c r="KVI20" s="450"/>
      <c r="KVQ20" s="450"/>
      <c r="KVY20" s="450"/>
      <c r="KWG20" s="450"/>
      <c r="KWO20" s="450"/>
      <c r="KWW20" s="450"/>
      <c r="KXE20" s="450"/>
      <c r="KXM20" s="450"/>
      <c r="KXU20" s="450"/>
      <c r="KYC20" s="450"/>
      <c r="KYK20" s="450"/>
      <c r="KYS20" s="450"/>
      <c r="KZA20" s="450"/>
      <c r="KZI20" s="450"/>
      <c r="KZQ20" s="450"/>
      <c r="KZY20" s="450"/>
      <c r="LAG20" s="450"/>
      <c r="LAO20" s="450"/>
      <c r="LAW20" s="450"/>
      <c r="LBE20" s="450"/>
      <c r="LBM20" s="450"/>
      <c r="LBU20" s="450"/>
      <c r="LCC20" s="450"/>
      <c r="LCK20" s="450"/>
      <c r="LCS20" s="450"/>
      <c r="LDA20" s="450"/>
      <c r="LDI20" s="450"/>
      <c r="LDQ20" s="450"/>
      <c r="LDY20" s="450"/>
      <c r="LEG20" s="450"/>
      <c r="LEO20" s="450"/>
      <c r="LEW20" s="450"/>
      <c r="LFE20" s="450"/>
      <c r="LFM20" s="450"/>
      <c r="LFU20" s="450"/>
      <c r="LGC20" s="450"/>
      <c r="LGK20" s="450"/>
      <c r="LGS20" s="450"/>
      <c r="LHA20" s="450"/>
      <c r="LHI20" s="450"/>
      <c r="LHQ20" s="450"/>
      <c r="LHY20" s="450"/>
      <c r="LIG20" s="450"/>
      <c r="LIO20" s="450"/>
      <c r="LIW20" s="450"/>
      <c r="LJE20" s="450"/>
      <c r="LJM20" s="450"/>
      <c r="LJU20" s="450"/>
      <c r="LKC20" s="450"/>
      <c r="LKK20" s="450"/>
      <c r="LKS20" s="450"/>
      <c r="LLA20" s="450"/>
      <c r="LLI20" s="450"/>
      <c r="LLQ20" s="450"/>
      <c r="LLY20" s="450"/>
      <c r="LMG20" s="450"/>
      <c r="LMO20" s="450"/>
      <c r="LMW20" s="450"/>
      <c r="LNE20" s="450"/>
      <c r="LNM20" s="450"/>
      <c r="LNU20" s="450"/>
      <c r="LOC20" s="450"/>
      <c r="LOK20" s="450"/>
      <c r="LOS20" s="450"/>
      <c r="LPA20" s="450"/>
      <c r="LPI20" s="450"/>
      <c r="LPQ20" s="450"/>
      <c r="LPY20" s="450"/>
      <c r="LQG20" s="450"/>
      <c r="LQO20" s="450"/>
      <c r="LQW20" s="450"/>
      <c r="LRE20" s="450"/>
      <c r="LRM20" s="450"/>
      <c r="LRU20" s="450"/>
      <c r="LSC20" s="450"/>
      <c r="LSK20" s="450"/>
      <c r="LSS20" s="450"/>
      <c r="LTA20" s="450"/>
      <c r="LTI20" s="450"/>
      <c r="LTQ20" s="450"/>
      <c r="LTY20" s="450"/>
      <c r="LUG20" s="450"/>
      <c r="LUO20" s="450"/>
      <c r="LUW20" s="450"/>
      <c r="LVE20" s="450"/>
      <c r="LVM20" s="450"/>
      <c r="LVU20" s="450"/>
      <c r="LWC20" s="450"/>
      <c r="LWK20" s="450"/>
      <c r="LWS20" s="450"/>
      <c r="LXA20" s="450"/>
      <c r="LXI20" s="450"/>
      <c r="LXQ20" s="450"/>
      <c r="LXY20" s="450"/>
      <c r="LYG20" s="450"/>
      <c r="LYO20" s="450"/>
      <c r="LYW20" s="450"/>
      <c r="LZE20" s="450"/>
      <c r="LZM20" s="450"/>
      <c r="LZU20" s="450"/>
      <c r="MAC20" s="450"/>
      <c r="MAK20" s="450"/>
      <c r="MAS20" s="450"/>
      <c r="MBA20" s="450"/>
      <c r="MBI20" s="450"/>
      <c r="MBQ20" s="450"/>
      <c r="MBY20" s="450"/>
      <c r="MCG20" s="450"/>
      <c r="MCO20" s="450"/>
      <c r="MCW20" s="450"/>
      <c r="MDE20" s="450"/>
      <c r="MDM20" s="450"/>
      <c r="MDU20" s="450"/>
      <c r="MEC20" s="450"/>
      <c r="MEK20" s="450"/>
      <c r="MES20" s="450"/>
      <c r="MFA20" s="450"/>
      <c r="MFI20" s="450"/>
      <c r="MFQ20" s="450"/>
      <c r="MFY20" s="450"/>
      <c r="MGG20" s="450"/>
      <c r="MGO20" s="450"/>
      <c r="MGW20" s="450"/>
      <c r="MHE20" s="450"/>
      <c r="MHM20" s="450"/>
      <c r="MHU20" s="450"/>
      <c r="MIC20" s="450"/>
      <c r="MIK20" s="450"/>
      <c r="MIS20" s="450"/>
      <c r="MJA20" s="450"/>
      <c r="MJI20" s="450"/>
      <c r="MJQ20" s="450"/>
      <c r="MJY20" s="450"/>
      <c r="MKG20" s="450"/>
      <c r="MKO20" s="450"/>
      <c r="MKW20" s="450"/>
      <c r="MLE20" s="450"/>
      <c r="MLM20" s="450"/>
      <c r="MLU20" s="450"/>
      <c r="MMC20" s="450"/>
      <c r="MMK20" s="450"/>
      <c r="MMS20" s="450"/>
      <c r="MNA20" s="450"/>
      <c r="MNI20" s="450"/>
      <c r="MNQ20" s="450"/>
      <c r="MNY20" s="450"/>
      <c r="MOG20" s="450"/>
      <c r="MOO20" s="450"/>
      <c r="MOW20" s="450"/>
      <c r="MPE20" s="450"/>
      <c r="MPM20" s="450"/>
      <c r="MPU20" s="450"/>
      <c r="MQC20" s="450"/>
      <c r="MQK20" s="450"/>
      <c r="MQS20" s="450"/>
      <c r="MRA20" s="450"/>
      <c r="MRI20" s="450"/>
      <c r="MRQ20" s="450"/>
      <c r="MRY20" s="450"/>
      <c r="MSG20" s="450"/>
      <c r="MSO20" s="450"/>
      <c r="MSW20" s="450"/>
      <c r="MTE20" s="450"/>
      <c r="MTM20" s="450"/>
      <c r="MTU20" s="450"/>
      <c r="MUC20" s="450"/>
      <c r="MUK20" s="450"/>
      <c r="MUS20" s="450"/>
      <c r="MVA20" s="450"/>
      <c r="MVI20" s="450"/>
      <c r="MVQ20" s="450"/>
      <c r="MVY20" s="450"/>
      <c r="MWG20" s="450"/>
      <c r="MWO20" s="450"/>
      <c r="MWW20" s="450"/>
      <c r="MXE20" s="450"/>
      <c r="MXM20" s="450"/>
      <c r="MXU20" s="450"/>
      <c r="MYC20" s="450"/>
      <c r="MYK20" s="450"/>
      <c r="MYS20" s="450"/>
      <c r="MZA20" s="450"/>
      <c r="MZI20" s="450"/>
      <c r="MZQ20" s="450"/>
      <c r="MZY20" s="450"/>
      <c r="NAG20" s="450"/>
      <c r="NAO20" s="450"/>
      <c r="NAW20" s="450"/>
      <c r="NBE20" s="450"/>
      <c r="NBM20" s="450"/>
      <c r="NBU20" s="450"/>
      <c r="NCC20" s="450"/>
      <c r="NCK20" s="450"/>
      <c r="NCS20" s="450"/>
      <c r="NDA20" s="450"/>
      <c r="NDI20" s="450"/>
      <c r="NDQ20" s="450"/>
      <c r="NDY20" s="450"/>
      <c r="NEG20" s="450"/>
      <c r="NEO20" s="450"/>
      <c r="NEW20" s="450"/>
      <c r="NFE20" s="450"/>
      <c r="NFM20" s="450"/>
      <c r="NFU20" s="450"/>
      <c r="NGC20" s="450"/>
      <c r="NGK20" s="450"/>
      <c r="NGS20" s="450"/>
      <c r="NHA20" s="450"/>
      <c r="NHI20" s="450"/>
      <c r="NHQ20" s="450"/>
      <c r="NHY20" s="450"/>
      <c r="NIG20" s="450"/>
      <c r="NIO20" s="450"/>
      <c r="NIW20" s="450"/>
      <c r="NJE20" s="450"/>
      <c r="NJM20" s="450"/>
      <c r="NJU20" s="450"/>
      <c r="NKC20" s="450"/>
      <c r="NKK20" s="450"/>
      <c r="NKS20" s="450"/>
      <c r="NLA20" s="450"/>
      <c r="NLI20" s="450"/>
      <c r="NLQ20" s="450"/>
      <c r="NLY20" s="450"/>
      <c r="NMG20" s="450"/>
      <c r="NMO20" s="450"/>
      <c r="NMW20" s="450"/>
      <c r="NNE20" s="450"/>
      <c r="NNM20" s="450"/>
      <c r="NNU20" s="450"/>
      <c r="NOC20" s="450"/>
      <c r="NOK20" s="450"/>
      <c r="NOS20" s="450"/>
      <c r="NPA20" s="450"/>
      <c r="NPI20" s="450"/>
      <c r="NPQ20" s="450"/>
      <c r="NPY20" s="450"/>
      <c r="NQG20" s="450"/>
      <c r="NQO20" s="450"/>
      <c r="NQW20" s="450"/>
      <c r="NRE20" s="450"/>
      <c r="NRM20" s="450"/>
      <c r="NRU20" s="450"/>
      <c r="NSC20" s="450"/>
      <c r="NSK20" s="450"/>
      <c r="NSS20" s="450"/>
      <c r="NTA20" s="450"/>
      <c r="NTI20" s="450"/>
      <c r="NTQ20" s="450"/>
      <c r="NTY20" s="450"/>
      <c r="NUG20" s="450"/>
      <c r="NUO20" s="450"/>
      <c r="NUW20" s="450"/>
      <c r="NVE20" s="450"/>
      <c r="NVM20" s="450"/>
      <c r="NVU20" s="450"/>
      <c r="NWC20" s="450"/>
      <c r="NWK20" s="450"/>
      <c r="NWS20" s="450"/>
      <c r="NXA20" s="450"/>
      <c r="NXI20" s="450"/>
      <c r="NXQ20" s="450"/>
      <c r="NXY20" s="450"/>
      <c r="NYG20" s="450"/>
      <c r="NYO20" s="450"/>
      <c r="NYW20" s="450"/>
      <c r="NZE20" s="450"/>
      <c r="NZM20" s="450"/>
      <c r="NZU20" s="450"/>
      <c r="OAC20" s="450"/>
      <c r="OAK20" s="450"/>
      <c r="OAS20" s="450"/>
      <c r="OBA20" s="450"/>
      <c r="OBI20" s="450"/>
      <c r="OBQ20" s="450"/>
      <c r="OBY20" s="450"/>
      <c r="OCG20" s="450"/>
      <c r="OCO20" s="450"/>
      <c r="OCW20" s="450"/>
      <c r="ODE20" s="450"/>
      <c r="ODM20" s="450"/>
      <c r="ODU20" s="450"/>
      <c r="OEC20" s="450"/>
      <c r="OEK20" s="450"/>
      <c r="OES20" s="450"/>
      <c r="OFA20" s="450"/>
      <c r="OFI20" s="450"/>
      <c r="OFQ20" s="450"/>
      <c r="OFY20" s="450"/>
      <c r="OGG20" s="450"/>
      <c r="OGO20" s="450"/>
      <c r="OGW20" s="450"/>
      <c r="OHE20" s="450"/>
      <c r="OHM20" s="450"/>
      <c r="OHU20" s="450"/>
      <c r="OIC20" s="450"/>
      <c r="OIK20" s="450"/>
      <c r="OIS20" s="450"/>
      <c r="OJA20" s="450"/>
      <c r="OJI20" s="450"/>
      <c r="OJQ20" s="450"/>
      <c r="OJY20" s="450"/>
      <c r="OKG20" s="450"/>
      <c r="OKO20" s="450"/>
      <c r="OKW20" s="450"/>
      <c r="OLE20" s="450"/>
      <c r="OLM20" s="450"/>
      <c r="OLU20" s="450"/>
      <c r="OMC20" s="450"/>
      <c r="OMK20" s="450"/>
      <c r="OMS20" s="450"/>
      <c r="ONA20" s="450"/>
      <c r="ONI20" s="450"/>
      <c r="ONQ20" s="450"/>
      <c r="ONY20" s="450"/>
      <c r="OOG20" s="450"/>
      <c r="OOO20" s="450"/>
      <c r="OOW20" s="450"/>
      <c r="OPE20" s="450"/>
      <c r="OPM20" s="450"/>
      <c r="OPU20" s="450"/>
      <c r="OQC20" s="450"/>
      <c r="OQK20" s="450"/>
      <c r="OQS20" s="450"/>
      <c r="ORA20" s="450"/>
      <c r="ORI20" s="450"/>
      <c r="ORQ20" s="450"/>
      <c r="ORY20" s="450"/>
      <c r="OSG20" s="450"/>
      <c r="OSO20" s="450"/>
      <c r="OSW20" s="450"/>
      <c r="OTE20" s="450"/>
      <c r="OTM20" s="450"/>
      <c r="OTU20" s="450"/>
      <c r="OUC20" s="450"/>
      <c r="OUK20" s="450"/>
      <c r="OUS20" s="450"/>
      <c r="OVA20" s="450"/>
      <c r="OVI20" s="450"/>
      <c r="OVQ20" s="450"/>
      <c r="OVY20" s="450"/>
      <c r="OWG20" s="450"/>
      <c r="OWO20" s="450"/>
      <c r="OWW20" s="450"/>
      <c r="OXE20" s="450"/>
      <c r="OXM20" s="450"/>
      <c r="OXU20" s="450"/>
      <c r="OYC20" s="450"/>
      <c r="OYK20" s="450"/>
      <c r="OYS20" s="450"/>
      <c r="OZA20" s="450"/>
      <c r="OZI20" s="450"/>
      <c r="OZQ20" s="450"/>
      <c r="OZY20" s="450"/>
      <c r="PAG20" s="450"/>
      <c r="PAO20" s="450"/>
      <c r="PAW20" s="450"/>
      <c r="PBE20" s="450"/>
      <c r="PBM20" s="450"/>
      <c r="PBU20" s="450"/>
      <c r="PCC20" s="450"/>
      <c r="PCK20" s="450"/>
      <c r="PCS20" s="450"/>
      <c r="PDA20" s="450"/>
      <c r="PDI20" s="450"/>
      <c r="PDQ20" s="450"/>
      <c r="PDY20" s="450"/>
      <c r="PEG20" s="450"/>
      <c r="PEO20" s="450"/>
      <c r="PEW20" s="450"/>
      <c r="PFE20" s="450"/>
      <c r="PFM20" s="450"/>
      <c r="PFU20" s="450"/>
      <c r="PGC20" s="450"/>
      <c r="PGK20" s="450"/>
      <c r="PGS20" s="450"/>
      <c r="PHA20" s="450"/>
      <c r="PHI20" s="450"/>
      <c r="PHQ20" s="450"/>
      <c r="PHY20" s="450"/>
      <c r="PIG20" s="450"/>
      <c r="PIO20" s="450"/>
      <c r="PIW20" s="450"/>
      <c r="PJE20" s="450"/>
      <c r="PJM20" s="450"/>
      <c r="PJU20" s="450"/>
      <c r="PKC20" s="450"/>
      <c r="PKK20" s="450"/>
      <c r="PKS20" s="450"/>
      <c r="PLA20" s="450"/>
      <c r="PLI20" s="450"/>
      <c r="PLQ20" s="450"/>
      <c r="PLY20" s="450"/>
      <c r="PMG20" s="450"/>
      <c r="PMO20" s="450"/>
      <c r="PMW20" s="450"/>
      <c r="PNE20" s="450"/>
      <c r="PNM20" s="450"/>
      <c r="PNU20" s="450"/>
      <c r="POC20" s="450"/>
      <c r="POK20" s="450"/>
      <c r="POS20" s="450"/>
      <c r="PPA20" s="450"/>
      <c r="PPI20" s="450"/>
      <c r="PPQ20" s="450"/>
      <c r="PPY20" s="450"/>
      <c r="PQG20" s="450"/>
      <c r="PQO20" s="450"/>
      <c r="PQW20" s="450"/>
      <c r="PRE20" s="450"/>
      <c r="PRM20" s="450"/>
      <c r="PRU20" s="450"/>
      <c r="PSC20" s="450"/>
      <c r="PSK20" s="450"/>
      <c r="PSS20" s="450"/>
      <c r="PTA20" s="450"/>
      <c r="PTI20" s="450"/>
      <c r="PTQ20" s="450"/>
      <c r="PTY20" s="450"/>
      <c r="PUG20" s="450"/>
      <c r="PUO20" s="450"/>
      <c r="PUW20" s="450"/>
      <c r="PVE20" s="450"/>
      <c r="PVM20" s="450"/>
      <c r="PVU20" s="450"/>
      <c r="PWC20" s="450"/>
      <c r="PWK20" s="450"/>
      <c r="PWS20" s="450"/>
      <c r="PXA20" s="450"/>
      <c r="PXI20" s="450"/>
      <c r="PXQ20" s="450"/>
      <c r="PXY20" s="450"/>
      <c r="PYG20" s="450"/>
      <c r="PYO20" s="450"/>
      <c r="PYW20" s="450"/>
      <c r="PZE20" s="450"/>
      <c r="PZM20" s="450"/>
      <c r="PZU20" s="450"/>
      <c r="QAC20" s="450"/>
      <c r="QAK20" s="450"/>
      <c r="QAS20" s="450"/>
      <c r="QBA20" s="450"/>
      <c r="QBI20" s="450"/>
      <c r="QBQ20" s="450"/>
      <c r="QBY20" s="450"/>
      <c r="QCG20" s="450"/>
      <c r="QCO20" s="450"/>
      <c r="QCW20" s="450"/>
      <c r="QDE20" s="450"/>
      <c r="QDM20" s="450"/>
      <c r="QDU20" s="450"/>
      <c r="QEC20" s="450"/>
      <c r="QEK20" s="450"/>
      <c r="QES20" s="450"/>
      <c r="QFA20" s="450"/>
      <c r="QFI20" s="450"/>
      <c r="QFQ20" s="450"/>
      <c r="QFY20" s="450"/>
      <c r="QGG20" s="450"/>
      <c r="QGO20" s="450"/>
      <c r="QGW20" s="450"/>
      <c r="QHE20" s="450"/>
      <c r="QHM20" s="450"/>
      <c r="QHU20" s="450"/>
      <c r="QIC20" s="450"/>
      <c r="QIK20" s="450"/>
      <c r="QIS20" s="450"/>
      <c r="QJA20" s="450"/>
      <c r="QJI20" s="450"/>
      <c r="QJQ20" s="450"/>
      <c r="QJY20" s="450"/>
      <c r="QKG20" s="450"/>
      <c r="QKO20" s="450"/>
      <c r="QKW20" s="450"/>
      <c r="QLE20" s="450"/>
      <c r="QLM20" s="450"/>
      <c r="QLU20" s="450"/>
      <c r="QMC20" s="450"/>
      <c r="QMK20" s="450"/>
      <c r="QMS20" s="450"/>
      <c r="QNA20" s="450"/>
      <c r="QNI20" s="450"/>
      <c r="QNQ20" s="450"/>
      <c r="QNY20" s="450"/>
      <c r="QOG20" s="450"/>
      <c r="QOO20" s="450"/>
      <c r="QOW20" s="450"/>
      <c r="QPE20" s="450"/>
      <c r="QPM20" s="450"/>
      <c r="QPU20" s="450"/>
      <c r="QQC20" s="450"/>
      <c r="QQK20" s="450"/>
      <c r="QQS20" s="450"/>
      <c r="QRA20" s="450"/>
      <c r="QRI20" s="450"/>
      <c r="QRQ20" s="450"/>
      <c r="QRY20" s="450"/>
      <c r="QSG20" s="450"/>
      <c r="QSO20" s="450"/>
      <c r="QSW20" s="450"/>
      <c r="QTE20" s="450"/>
      <c r="QTM20" s="450"/>
      <c r="QTU20" s="450"/>
      <c r="QUC20" s="450"/>
      <c r="QUK20" s="450"/>
      <c r="QUS20" s="450"/>
      <c r="QVA20" s="450"/>
      <c r="QVI20" s="450"/>
      <c r="QVQ20" s="450"/>
      <c r="QVY20" s="450"/>
      <c r="QWG20" s="450"/>
      <c r="QWO20" s="450"/>
      <c r="QWW20" s="450"/>
      <c r="QXE20" s="450"/>
      <c r="QXM20" s="450"/>
      <c r="QXU20" s="450"/>
      <c r="QYC20" s="450"/>
      <c r="QYK20" s="450"/>
      <c r="QYS20" s="450"/>
      <c r="QZA20" s="450"/>
      <c r="QZI20" s="450"/>
      <c r="QZQ20" s="450"/>
      <c r="QZY20" s="450"/>
      <c r="RAG20" s="450"/>
      <c r="RAO20" s="450"/>
      <c r="RAW20" s="450"/>
      <c r="RBE20" s="450"/>
      <c r="RBM20" s="450"/>
      <c r="RBU20" s="450"/>
      <c r="RCC20" s="450"/>
      <c r="RCK20" s="450"/>
      <c r="RCS20" s="450"/>
      <c r="RDA20" s="450"/>
      <c r="RDI20" s="450"/>
      <c r="RDQ20" s="450"/>
      <c r="RDY20" s="450"/>
      <c r="REG20" s="450"/>
      <c r="REO20" s="450"/>
      <c r="REW20" s="450"/>
      <c r="RFE20" s="450"/>
      <c r="RFM20" s="450"/>
      <c r="RFU20" s="450"/>
      <c r="RGC20" s="450"/>
      <c r="RGK20" s="450"/>
      <c r="RGS20" s="450"/>
      <c r="RHA20" s="450"/>
      <c r="RHI20" s="450"/>
      <c r="RHQ20" s="450"/>
      <c r="RHY20" s="450"/>
      <c r="RIG20" s="450"/>
      <c r="RIO20" s="450"/>
      <c r="RIW20" s="450"/>
      <c r="RJE20" s="450"/>
      <c r="RJM20" s="450"/>
      <c r="RJU20" s="450"/>
      <c r="RKC20" s="450"/>
      <c r="RKK20" s="450"/>
      <c r="RKS20" s="450"/>
      <c r="RLA20" s="450"/>
      <c r="RLI20" s="450"/>
      <c r="RLQ20" s="450"/>
      <c r="RLY20" s="450"/>
      <c r="RMG20" s="450"/>
      <c r="RMO20" s="450"/>
      <c r="RMW20" s="450"/>
      <c r="RNE20" s="450"/>
      <c r="RNM20" s="450"/>
      <c r="RNU20" s="450"/>
      <c r="ROC20" s="450"/>
      <c r="ROK20" s="450"/>
      <c r="ROS20" s="450"/>
      <c r="RPA20" s="450"/>
      <c r="RPI20" s="450"/>
      <c r="RPQ20" s="450"/>
      <c r="RPY20" s="450"/>
      <c r="RQG20" s="450"/>
      <c r="RQO20" s="450"/>
      <c r="RQW20" s="450"/>
      <c r="RRE20" s="450"/>
      <c r="RRM20" s="450"/>
      <c r="RRU20" s="450"/>
      <c r="RSC20" s="450"/>
      <c r="RSK20" s="450"/>
      <c r="RSS20" s="450"/>
      <c r="RTA20" s="450"/>
      <c r="RTI20" s="450"/>
      <c r="RTQ20" s="450"/>
      <c r="RTY20" s="450"/>
      <c r="RUG20" s="450"/>
      <c r="RUO20" s="450"/>
      <c r="RUW20" s="450"/>
      <c r="RVE20" s="450"/>
      <c r="RVM20" s="450"/>
      <c r="RVU20" s="450"/>
      <c r="RWC20" s="450"/>
      <c r="RWK20" s="450"/>
      <c r="RWS20" s="450"/>
      <c r="RXA20" s="450"/>
      <c r="RXI20" s="450"/>
      <c r="RXQ20" s="450"/>
      <c r="RXY20" s="450"/>
      <c r="RYG20" s="450"/>
      <c r="RYO20" s="450"/>
      <c r="RYW20" s="450"/>
      <c r="RZE20" s="450"/>
      <c r="RZM20" s="450"/>
      <c r="RZU20" s="450"/>
      <c r="SAC20" s="450"/>
      <c r="SAK20" s="450"/>
      <c r="SAS20" s="450"/>
      <c r="SBA20" s="450"/>
      <c r="SBI20" s="450"/>
      <c r="SBQ20" s="450"/>
      <c r="SBY20" s="450"/>
      <c r="SCG20" s="450"/>
      <c r="SCO20" s="450"/>
      <c r="SCW20" s="450"/>
      <c r="SDE20" s="450"/>
      <c r="SDM20" s="450"/>
      <c r="SDU20" s="450"/>
      <c r="SEC20" s="450"/>
      <c r="SEK20" s="450"/>
      <c r="SES20" s="450"/>
      <c r="SFA20" s="450"/>
      <c r="SFI20" s="450"/>
      <c r="SFQ20" s="450"/>
      <c r="SFY20" s="450"/>
      <c r="SGG20" s="450"/>
      <c r="SGO20" s="450"/>
      <c r="SGW20" s="450"/>
      <c r="SHE20" s="450"/>
      <c r="SHM20" s="450"/>
      <c r="SHU20" s="450"/>
      <c r="SIC20" s="450"/>
      <c r="SIK20" s="450"/>
      <c r="SIS20" s="450"/>
      <c r="SJA20" s="450"/>
      <c r="SJI20" s="450"/>
      <c r="SJQ20" s="450"/>
      <c r="SJY20" s="450"/>
      <c r="SKG20" s="450"/>
      <c r="SKO20" s="450"/>
      <c r="SKW20" s="450"/>
      <c r="SLE20" s="450"/>
      <c r="SLM20" s="450"/>
      <c r="SLU20" s="450"/>
      <c r="SMC20" s="450"/>
      <c r="SMK20" s="450"/>
      <c r="SMS20" s="450"/>
      <c r="SNA20" s="450"/>
      <c r="SNI20" s="450"/>
      <c r="SNQ20" s="450"/>
      <c r="SNY20" s="450"/>
      <c r="SOG20" s="450"/>
      <c r="SOO20" s="450"/>
      <c r="SOW20" s="450"/>
      <c r="SPE20" s="450"/>
      <c r="SPM20" s="450"/>
      <c r="SPU20" s="450"/>
      <c r="SQC20" s="450"/>
      <c r="SQK20" s="450"/>
      <c r="SQS20" s="450"/>
      <c r="SRA20" s="450"/>
      <c r="SRI20" s="450"/>
      <c r="SRQ20" s="450"/>
      <c r="SRY20" s="450"/>
      <c r="SSG20" s="450"/>
      <c r="SSO20" s="450"/>
      <c r="SSW20" s="450"/>
      <c r="STE20" s="450"/>
      <c r="STM20" s="450"/>
      <c r="STU20" s="450"/>
      <c r="SUC20" s="450"/>
      <c r="SUK20" s="450"/>
      <c r="SUS20" s="450"/>
      <c r="SVA20" s="450"/>
      <c r="SVI20" s="450"/>
      <c r="SVQ20" s="450"/>
      <c r="SVY20" s="450"/>
      <c r="SWG20" s="450"/>
      <c r="SWO20" s="450"/>
      <c r="SWW20" s="450"/>
      <c r="SXE20" s="450"/>
      <c r="SXM20" s="450"/>
      <c r="SXU20" s="450"/>
      <c r="SYC20" s="450"/>
      <c r="SYK20" s="450"/>
      <c r="SYS20" s="450"/>
      <c r="SZA20" s="450"/>
      <c r="SZI20" s="450"/>
      <c r="SZQ20" s="450"/>
      <c r="SZY20" s="450"/>
      <c r="TAG20" s="450"/>
      <c r="TAO20" s="450"/>
      <c r="TAW20" s="450"/>
      <c r="TBE20" s="450"/>
      <c r="TBM20" s="450"/>
      <c r="TBU20" s="450"/>
      <c r="TCC20" s="450"/>
      <c r="TCK20" s="450"/>
      <c r="TCS20" s="450"/>
      <c r="TDA20" s="450"/>
      <c r="TDI20" s="450"/>
      <c r="TDQ20" s="450"/>
      <c r="TDY20" s="450"/>
      <c r="TEG20" s="450"/>
      <c r="TEO20" s="450"/>
      <c r="TEW20" s="450"/>
      <c r="TFE20" s="450"/>
      <c r="TFM20" s="450"/>
      <c r="TFU20" s="450"/>
      <c r="TGC20" s="450"/>
      <c r="TGK20" s="450"/>
      <c r="TGS20" s="450"/>
      <c r="THA20" s="450"/>
      <c r="THI20" s="450"/>
      <c r="THQ20" s="450"/>
      <c r="THY20" s="450"/>
      <c r="TIG20" s="450"/>
      <c r="TIO20" s="450"/>
      <c r="TIW20" s="450"/>
      <c r="TJE20" s="450"/>
      <c r="TJM20" s="450"/>
      <c r="TJU20" s="450"/>
      <c r="TKC20" s="450"/>
      <c r="TKK20" s="450"/>
      <c r="TKS20" s="450"/>
      <c r="TLA20" s="450"/>
      <c r="TLI20" s="450"/>
      <c r="TLQ20" s="450"/>
      <c r="TLY20" s="450"/>
      <c r="TMG20" s="450"/>
      <c r="TMO20" s="450"/>
      <c r="TMW20" s="450"/>
      <c r="TNE20" s="450"/>
      <c r="TNM20" s="450"/>
      <c r="TNU20" s="450"/>
      <c r="TOC20" s="450"/>
      <c r="TOK20" s="450"/>
      <c r="TOS20" s="450"/>
      <c r="TPA20" s="450"/>
      <c r="TPI20" s="450"/>
      <c r="TPQ20" s="450"/>
      <c r="TPY20" s="450"/>
      <c r="TQG20" s="450"/>
      <c r="TQO20" s="450"/>
      <c r="TQW20" s="450"/>
      <c r="TRE20" s="450"/>
      <c r="TRM20" s="450"/>
      <c r="TRU20" s="450"/>
      <c r="TSC20" s="450"/>
      <c r="TSK20" s="450"/>
      <c r="TSS20" s="450"/>
      <c r="TTA20" s="450"/>
      <c r="TTI20" s="450"/>
      <c r="TTQ20" s="450"/>
      <c r="TTY20" s="450"/>
      <c r="TUG20" s="450"/>
      <c r="TUO20" s="450"/>
      <c r="TUW20" s="450"/>
      <c r="TVE20" s="450"/>
      <c r="TVM20" s="450"/>
      <c r="TVU20" s="450"/>
      <c r="TWC20" s="450"/>
      <c r="TWK20" s="450"/>
      <c r="TWS20" s="450"/>
      <c r="TXA20" s="450"/>
      <c r="TXI20" s="450"/>
      <c r="TXQ20" s="450"/>
      <c r="TXY20" s="450"/>
      <c r="TYG20" s="450"/>
      <c r="TYO20" s="450"/>
      <c r="TYW20" s="450"/>
      <c r="TZE20" s="450"/>
      <c r="TZM20" s="450"/>
      <c r="TZU20" s="450"/>
      <c r="UAC20" s="450"/>
      <c r="UAK20" s="450"/>
      <c r="UAS20" s="450"/>
      <c r="UBA20" s="450"/>
      <c r="UBI20" s="450"/>
      <c r="UBQ20" s="450"/>
      <c r="UBY20" s="450"/>
      <c r="UCG20" s="450"/>
      <c r="UCO20" s="450"/>
      <c r="UCW20" s="450"/>
      <c r="UDE20" s="450"/>
      <c r="UDM20" s="450"/>
      <c r="UDU20" s="450"/>
      <c r="UEC20" s="450"/>
      <c r="UEK20" s="450"/>
      <c r="UES20" s="450"/>
      <c r="UFA20" s="450"/>
      <c r="UFI20" s="450"/>
      <c r="UFQ20" s="450"/>
      <c r="UFY20" s="450"/>
      <c r="UGG20" s="450"/>
      <c r="UGO20" s="450"/>
      <c r="UGW20" s="450"/>
      <c r="UHE20" s="450"/>
      <c r="UHM20" s="450"/>
      <c r="UHU20" s="450"/>
      <c r="UIC20" s="450"/>
      <c r="UIK20" s="450"/>
      <c r="UIS20" s="450"/>
      <c r="UJA20" s="450"/>
      <c r="UJI20" s="450"/>
      <c r="UJQ20" s="450"/>
      <c r="UJY20" s="450"/>
      <c r="UKG20" s="450"/>
      <c r="UKO20" s="450"/>
      <c r="UKW20" s="450"/>
      <c r="ULE20" s="450"/>
      <c r="ULM20" s="450"/>
      <c r="ULU20" s="450"/>
      <c r="UMC20" s="450"/>
      <c r="UMK20" s="450"/>
      <c r="UMS20" s="450"/>
      <c r="UNA20" s="450"/>
      <c r="UNI20" s="450"/>
      <c r="UNQ20" s="450"/>
      <c r="UNY20" s="450"/>
      <c r="UOG20" s="450"/>
      <c r="UOO20" s="450"/>
      <c r="UOW20" s="450"/>
      <c r="UPE20" s="450"/>
      <c r="UPM20" s="450"/>
      <c r="UPU20" s="450"/>
      <c r="UQC20" s="450"/>
      <c r="UQK20" s="450"/>
      <c r="UQS20" s="450"/>
      <c r="URA20" s="450"/>
      <c r="URI20" s="450"/>
      <c r="URQ20" s="450"/>
      <c r="URY20" s="450"/>
      <c r="USG20" s="450"/>
      <c r="USO20" s="450"/>
      <c r="USW20" s="450"/>
      <c r="UTE20" s="450"/>
      <c r="UTM20" s="450"/>
      <c r="UTU20" s="450"/>
      <c r="UUC20" s="450"/>
      <c r="UUK20" s="450"/>
      <c r="UUS20" s="450"/>
      <c r="UVA20" s="450"/>
      <c r="UVI20" s="450"/>
      <c r="UVQ20" s="450"/>
      <c r="UVY20" s="450"/>
      <c r="UWG20" s="450"/>
      <c r="UWO20" s="450"/>
      <c r="UWW20" s="450"/>
      <c r="UXE20" s="450"/>
      <c r="UXM20" s="450"/>
      <c r="UXU20" s="450"/>
      <c r="UYC20" s="450"/>
      <c r="UYK20" s="450"/>
      <c r="UYS20" s="450"/>
      <c r="UZA20" s="450"/>
      <c r="UZI20" s="450"/>
      <c r="UZQ20" s="450"/>
      <c r="UZY20" s="450"/>
      <c r="VAG20" s="450"/>
      <c r="VAO20" s="450"/>
      <c r="VAW20" s="450"/>
      <c r="VBE20" s="450"/>
      <c r="VBM20" s="450"/>
      <c r="VBU20" s="450"/>
      <c r="VCC20" s="450"/>
      <c r="VCK20" s="450"/>
      <c r="VCS20" s="450"/>
      <c r="VDA20" s="450"/>
      <c r="VDI20" s="450"/>
      <c r="VDQ20" s="450"/>
      <c r="VDY20" s="450"/>
      <c r="VEG20" s="450"/>
      <c r="VEO20" s="450"/>
      <c r="VEW20" s="450"/>
      <c r="VFE20" s="450"/>
      <c r="VFM20" s="450"/>
      <c r="VFU20" s="450"/>
      <c r="VGC20" s="450"/>
      <c r="VGK20" s="450"/>
      <c r="VGS20" s="450"/>
      <c r="VHA20" s="450"/>
      <c r="VHI20" s="450"/>
      <c r="VHQ20" s="450"/>
      <c r="VHY20" s="450"/>
      <c r="VIG20" s="450"/>
      <c r="VIO20" s="450"/>
      <c r="VIW20" s="450"/>
      <c r="VJE20" s="450"/>
      <c r="VJM20" s="450"/>
      <c r="VJU20" s="450"/>
      <c r="VKC20" s="450"/>
      <c r="VKK20" s="450"/>
      <c r="VKS20" s="450"/>
      <c r="VLA20" s="450"/>
      <c r="VLI20" s="450"/>
      <c r="VLQ20" s="450"/>
      <c r="VLY20" s="450"/>
      <c r="VMG20" s="450"/>
      <c r="VMO20" s="450"/>
      <c r="VMW20" s="450"/>
      <c r="VNE20" s="450"/>
      <c r="VNM20" s="450"/>
      <c r="VNU20" s="450"/>
      <c r="VOC20" s="450"/>
      <c r="VOK20" s="450"/>
      <c r="VOS20" s="450"/>
      <c r="VPA20" s="450"/>
      <c r="VPI20" s="450"/>
      <c r="VPQ20" s="450"/>
      <c r="VPY20" s="450"/>
      <c r="VQG20" s="450"/>
      <c r="VQO20" s="450"/>
      <c r="VQW20" s="450"/>
      <c r="VRE20" s="450"/>
      <c r="VRM20" s="450"/>
      <c r="VRU20" s="450"/>
      <c r="VSC20" s="450"/>
      <c r="VSK20" s="450"/>
      <c r="VSS20" s="450"/>
      <c r="VTA20" s="450"/>
      <c r="VTI20" s="450"/>
      <c r="VTQ20" s="450"/>
      <c r="VTY20" s="450"/>
      <c r="VUG20" s="450"/>
      <c r="VUO20" s="450"/>
      <c r="VUW20" s="450"/>
      <c r="VVE20" s="450"/>
      <c r="VVM20" s="450"/>
      <c r="VVU20" s="450"/>
      <c r="VWC20" s="450"/>
      <c r="VWK20" s="450"/>
      <c r="VWS20" s="450"/>
      <c r="VXA20" s="450"/>
      <c r="VXI20" s="450"/>
      <c r="VXQ20" s="450"/>
      <c r="VXY20" s="450"/>
      <c r="VYG20" s="450"/>
      <c r="VYO20" s="450"/>
      <c r="VYW20" s="450"/>
      <c r="VZE20" s="450"/>
      <c r="VZM20" s="450"/>
      <c r="VZU20" s="450"/>
      <c r="WAC20" s="450"/>
      <c r="WAK20" s="450"/>
      <c r="WAS20" s="450"/>
      <c r="WBA20" s="450"/>
      <c r="WBI20" s="450"/>
      <c r="WBQ20" s="450"/>
      <c r="WBY20" s="450"/>
      <c r="WCG20" s="450"/>
      <c r="WCO20" s="450"/>
      <c r="WCW20" s="450"/>
      <c r="WDE20" s="450"/>
      <c r="WDM20" s="450"/>
      <c r="WDU20" s="450"/>
      <c r="WEC20" s="450"/>
      <c r="WEK20" s="450"/>
      <c r="WES20" s="450"/>
      <c r="WFA20" s="450"/>
      <c r="WFI20" s="450"/>
      <c r="WFQ20" s="450"/>
      <c r="WFY20" s="450"/>
      <c r="WGG20" s="450"/>
      <c r="WGO20" s="450"/>
      <c r="WGW20" s="450"/>
      <c r="WHE20" s="450"/>
      <c r="WHM20" s="450"/>
      <c r="WHU20" s="450"/>
      <c r="WIC20" s="450"/>
      <c r="WIK20" s="450"/>
      <c r="WIS20" s="450"/>
      <c r="WJA20" s="450"/>
      <c r="WJI20" s="450"/>
      <c r="WJQ20" s="450"/>
      <c r="WJY20" s="450"/>
      <c r="WKG20" s="450"/>
      <c r="WKO20" s="450"/>
      <c r="WKW20" s="450"/>
      <c r="WLE20" s="450"/>
      <c r="WLM20" s="450"/>
      <c r="WLU20" s="450"/>
      <c r="WMC20" s="450"/>
      <c r="WMK20" s="450"/>
      <c r="WMS20" s="450"/>
      <c r="WNA20" s="450"/>
      <c r="WNI20" s="450"/>
      <c r="WNQ20" s="450"/>
      <c r="WNY20" s="450"/>
      <c r="WOG20" s="450"/>
      <c r="WOO20" s="450"/>
      <c r="WOW20" s="450"/>
      <c r="WPE20" s="450"/>
      <c r="WPM20" s="450"/>
      <c r="WPU20" s="450"/>
      <c r="WQC20" s="450"/>
      <c r="WQK20" s="450"/>
      <c r="WQS20" s="450"/>
      <c r="WRA20" s="450"/>
      <c r="WRI20" s="450"/>
      <c r="WRQ20" s="450"/>
      <c r="WRY20" s="450"/>
      <c r="WSG20" s="450"/>
      <c r="WSO20" s="450"/>
      <c r="WSW20" s="450"/>
      <c r="WTE20" s="450"/>
      <c r="WTM20" s="450"/>
      <c r="WTU20" s="450"/>
      <c r="WUC20" s="450"/>
      <c r="WUK20" s="450"/>
      <c r="WUS20" s="450"/>
      <c r="WVA20" s="450"/>
      <c r="WVI20" s="450"/>
      <c r="WVQ20" s="450"/>
      <c r="WVY20" s="450"/>
      <c r="WWG20" s="450"/>
      <c r="WWO20" s="450"/>
      <c r="WWW20" s="450"/>
      <c r="WXE20" s="450"/>
      <c r="WXM20" s="450"/>
      <c r="WXU20" s="450"/>
      <c r="WYC20" s="450"/>
      <c r="WYK20" s="450"/>
      <c r="WYS20" s="450"/>
      <c r="WZA20" s="450"/>
      <c r="WZI20" s="450"/>
      <c r="WZQ20" s="450"/>
      <c r="WZY20" s="450"/>
      <c r="XAG20" s="450"/>
      <c r="XAO20" s="450"/>
      <c r="XAW20" s="450"/>
      <c r="XBE20" s="450"/>
      <c r="XBM20" s="450"/>
      <c r="XBU20" s="450"/>
      <c r="XCC20" s="450"/>
      <c r="XCK20" s="450"/>
      <c r="XCS20" s="450"/>
      <c r="XDA20" s="450"/>
      <c r="XDI20" s="450"/>
      <c r="XDQ20" s="450"/>
      <c r="XDY20" s="450"/>
      <c r="XEG20" s="450"/>
      <c r="XEO20" s="450"/>
      <c r="XEW20" s="450"/>
    </row>
    <row r="21" spans="1:1017 1025:2041 2049:3065 3073:4089 4097:5113 5121:6137 6145:7161 7169:8185 8193:9209 9217:10233 10241:11257 11265:12281 12289:13305 13313:14329 14337:15353 15361:16377" ht="49.5" customHeight="1">
      <c r="A21" s="276" t="s">
        <v>463</v>
      </c>
      <c r="B21" s="438" t="s">
        <v>192</v>
      </c>
      <c r="C21" s="419" t="s">
        <v>439</v>
      </c>
      <c r="D21" s="177" t="s">
        <v>857</v>
      </c>
      <c r="E21" s="177" t="s">
        <v>857</v>
      </c>
      <c r="F21" s="147">
        <f t="shared" si="0"/>
        <v>19598323.200000003</v>
      </c>
      <c r="G21" s="148">
        <v>4512000</v>
      </c>
      <c r="H21" s="419" t="s">
        <v>334</v>
      </c>
      <c r="I21" s="398" t="s">
        <v>761</v>
      </c>
      <c r="J21" s="464" t="s">
        <v>288</v>
      </c>
      <c r="K21" s="280" t="s">
        <v>407</v>
      </c>
      <c r="L21" s="162"/>
      <c r="N21" s="242"/>
      <c r="O21" s="242"/>
      <c r="Q21" s="450"/>
      <c r="R21" s="211"/>
      <c r="Y21" s="450"/>
      <c r="AG21" s="450"/>
      <c r="AO21" s="450"/>
      <c r="AW21" s="450"/>
      <c r="BE21" s="450"/>
      <c r="BM21" s="450"/>
      <c r="BU21" s="450"/>
      <c r="CC21" s="450"/>
      <c r="CK21" s="450"/>
      <c r="CS21" s="450"/>
      <c r="DA21" s="450"/>
      <c r="DI21" s="450"/>
      <c r="DQ21" s="450"/>
      <c r="DY21" s="450"/>
      <c r="EG21" s="450"/>
      <c r="EO21" s="450"/>
      <c r="EW21" s="450"/>
      <c r="FE21" s="450"/>
      <c r="FM21" s="450"/>
      <c r="FU21" s="450"/>
      <c r="GC21" s="450"/>
      <c r="GK21" s="450"/>
      <c r="GS21" s="450"/>
      <c r="HA21" s="450"/>
      <c r="HI21" s="450"/>
      <c r="HQ21" s="450"/>
      <c r="HY21" s="450"/>
      <c r="IG21" s="450"/>
      <c r="IO21" s="450"/>
      <c r="IW21" s="450"/>
      <c r="JE21" s="450"/>
      <c r="JM21" s="450"/>
      <c r="JU21" s="450"/>
      <c r="KC21" s="450"/>
      <c r="KK21" s="450"/>
      <c r="KS21" s="450"/>
      <c r="LA21" s="450"/>
      <c r="LI21" s="450"/>
      <c r="LQ21" s="450"/>
      <c r="LY21" s="450"/>
      <c r="MG21" s="450"/>
      <c r="MO21" s="450"/>
      <c r="MW21" s="450"/>
      <c r="NE21" s="450"/>
      <c r="NM21" s="450"/>
      <c r="NU21" s="450"/>
      <c r="OC21" s="450"/>
      <c r="OK21" s="450"/>
      <c r="OS21" s="450"/>
      <c r="PA21" s="450"/>
      <c r="PI21" s="450"/>
      <c r="PQ21" s="450"/>
      <c r="PY21" s="450"/>
      <c r="QG21" s="450"/>
      <c r="QO21" s="450"/>
      <c r="QW21" s="450"/>
      <c r="RE21" s="450"/>
      <c r="RM21" s="450"/>
      <c r="RU21" s="450"/>
      <c r="SC21" s="450"/>
      <c r="SK21" s="450"/>
      <c r="SS21" s="450"/>
      <c r="TA21" s="450"/>
      <c r="TI21" s="450"/>
      <c r="TQ21" s="450"/>
      <c r="TY21" s="450"/>
      <c r="UG21" s="450"/>
      <c r="UO21" s="450"/>
      <c r="UW21" s="450"/>
      <c r="VE21" s="450"/>
      <c r="VM21" s="450"/>
      <c r="VU21" s="450"/>
      <c r="WC21" s="450"/>
      <c r="WK21" s="450"/>
      <c r="WS21" s="450"/>
      <c r="XA21" s="450"/>
      <c r="XI21" s="450"/>
      <c r="XQ21" s="450"/>
      <c r="XY21" s="450"/>
      <c r="YG21" s="450"/>
      <c r="YO21" s="450"/>
      <c r="YW21" s="450"/>
      <c r="ZE21" s="450"/>
      <c r="ZM21" s="450"/>
      <c r="ZU21" s="450"/>
      <c r="AAC21" s="450"/>
      <c r="AAK21" s="450"/>
      <c r="AAS21" s="450"/>
      <c r="ABA21" s="450"/>
      <c r="ABI21" s="450"/>
      <c r="ABQ21" s="450"/>
      <c r="ABY21" s="450"/>
      <c r="ACG21" s="450"/>
      <c r="ACO21" s="450"/>
      <c r="ACW21" s="450"/>
      <c r="ADE21" s="450"/>
      <c r="ADM21" s="450"/>
      <c r="ADU21" s="450"/>
      <c r="AEC21" s="450"/>
      <c r="AEK21" s="450"/>
      <c r="AES21" s="450"/>
      <c r="AFA21" s="450"/>
      <c r="AFI21" s="450"/>
      <c r="AFQ21" s="450"/>
      <c r="AFY21" s="450"/>
      <c r="AGG21" s="450"/>
      <c r="AGO21" s="450"/>
      <c r="AGW21" s="450"/>
      <c r="AHE21" s="450"/>
      <c r="AHM21" s="450"/>
      <c r="AHU21" s="450"/>
      <c r="AIC21" s="450"/>
      <c r="AIK21" s="450"/>
      <c r="AIS21" s="450"/>
      <c r="AJA21" s="450"/>
      <c r="AJI21" s="450"/>
      <c r="AJQ21" s="450"/>
      <c r="AJY21" s="450"/>
      <c r="AKG21" s="450"/>
      <c r="AKO21" s="450"/>
      <c r="AKW21" s="450"/>
      <c r="ALE21" s="450"/>
      <c r="ALM21" s="450"/>
      <c r="ALU21" s="450"/>
      <c r="AMC21" s="450"/>
      <c r="AMK21" s="450"/>
      <c r="AMS21" s="450"/>
      <c r="ANA21" s="450"/>
      <c r="ANI21" s="450"/>
      <c r="ANQ21" s="450"/>
      <c r="ANY21" s="450"/>
      <c r="AOG21" s="450"/>
      <c r="AOO21" s="450"/>
      <c r="AOW21" s="450"/>
      <c r="APE21" s="450"/>
      <c r="APM21" s="450"/>
      <c r="APU21" s="450"/>
      <c r="AQC21" s="450"/>
      <c r="AQK21" s="450"/>
      <c r="AQS21" s="450"/>
      <c r="ARA21" s="450"/>
      <c r="ARI21" s="450"/>
      <c r="ARQ21" s="450"/>
      <c r="ARY21" s="450"/>
      <c r="ASG21" s="450"/>
      <c r="ASO21" s="450"/>
      <c r="ASW21" s="450"/>
      <c r="ATE21" s="450"/>
      <c r="ATM21" s="450"/>
      <c r="ATU21" s="450"/>
      <c r="AUC21" s="450"/>
      <c r="AUK21" s="450"/>
      <c r="AUS21" s="450"/>
      <c r="AVA21" s="450"/>
      <c r="AVI21" s="450"/>
      <c r="AVQ21" s="450"/>
      <c r="AVY21" s="450"/>
      <c r="AWG21" s="450"/>
      <c r="AWO21" s="450"/>
      <c r="AWW21" s="450"/>
      <c r="AXE21" s="450"/>
      <c r="AXM21" s="450"/>
      <c r="AXU21" s="450"/>
      <c r="AYC21" s="450"/>
      <c r="AYK21" s="450"/>
      <c r="AYS21" s="450"/>
      <c r="AZA21" s="450"/>
      <c r="AZI21" s="450"/>
      <c r="AZQ21" s="450"/>
      <c r="AZY21" s="450"/>
      <c r="BAG21" s="450"/>
      <c r="BAO21" s="450"/>
      <c r="BAW21" s="450"/>
      <c r="BBE21" s="450"/>
      <c r="BBM21" s="450"/>
      <c r="BBU21" s="450"/>
      <c r="BCC21" s="450"/>
      <c r="BCK21" s="450"/>
      <c r="BCS21" s="450"/>
      <c r="BDA21" s="450"/>
      <c r="BDI21" s="450"/>
      <c r="BDQ21" s="450"/>
      <c r="BDY21" s="450"/>
      <c r="BEG21" s="450"/>
      <c r="BEO21" s="450"/>
      <c r="BEW21" s="450"/>
      <c r="BFE21" s="450"/>
      <c r="BFM21" s="450"/>
      <c r="BFU21" s="450"/>
      <c r="BGC21" s="450"/>
      <c r="BGK21" s="450"/>
      <c r="BGS21" s="450"/>
      <c r="BHA21" s="450"/>
      <c r="BHI21" s="450"/>
      <c r="BHQ21" s="450"/>
      <c r="BHY21" s="450"/>
      <c r="BIG21" s="450"/>
      <c r="BIO21" s="450"/>
      <c r="BIW21" s="450"/>
      <c r="BJE21" s="450"/>
      <c r="BJM21" s="450"/>
      <c r="BJU21" s="450"/>
      <c r="BKC21" s="450"/>
      <c r="BKK21" s="450"/>
      <c r="BKS21" s="450"/>
      <c r="BLA21" s="450"/>
      <c r="BLI21" s="450"/>
      <c r="BLQ21" s="450"/>
      <c r="BLY21" s="450"/>
      <c r="BMG21" s="450"/>
      <c r="BMO21" s="450"/>
      <c r="BMW21" s="450"/>
      <c r="BNE21" s="450"/>
      <c r="BNM21" s="450"/>
      <c r="BNU21" s="450"/>
      <c r="BOC21" s="450"/>
      <c r="BOK21" s="450"/>
      <c r="BOS21" s="450"/>
      <c r="BPA21" s="450"/>
      <c r="BPI21" s="450"/>
      <c r="BPQ21" s="450"/>
      <c r="BPY21" s="450"/>
      <c r="BQG21" s="450"/>
      <c r="BQO21" s="450"/>
      <c r="BQW21" s="450"/>
      <c r="BRE21" s="450"/>
      <c r="BRM21" s="450"/>
      <c r="BRU21" s="450"/>
      <c r="BSC21" s="450"/>
      <c r="BSK21" s="450"/>
      <c r="BSS21" s="450"/>
      <c r="BTA21" s="450"/>
      <c r="BTI21" s="450"/>
      <c r="BTQ21" s="450"/>
      <c r="BTY21" s="450"/>
      <c r="BUG21" s="450"/>
      <c r="BUO21" s="450"/>
      <c r="BUW21" s="450"/>
      <c r="BVE21" s="450"/>
      <c r="BVM21" s="450"/>
      <c r="BVU21" s="450"/>
      <c r="BWC21" s="450"/>
      <c r="BWK21" s="450"/>
      <c r="BWS21" s="450"/>
      <c r="BXA21" s="450"/>
      <c r="BXI21" s="450"/>
      <c r="BXQ21" s="450"/>
      <c r="BXY21" s="450"/>
      <c r="BYG21" s="450"/>
      <c r="BYO21" s="450"/>
      <c r="BYW21" s="450"/>
      <c r="BZE21" s="450"/>
      <c r="BZM21" s="450"/>
      <c r="BZU21" s="450"/>
      <c r="CAC21" s="450"/>
      <c r="CAK21" s="450"/>
      <c r="CAS21" s="450"/>
      <c r="CBA21" s="450"/>
      <c r="CBI21" s="450"/>
      <c r="CBQ21" s="450"/>
      <c r="CBY21" s="450"/>
      <c r="CCG21" s="450"/>
      <c r="CCO21" s="450"/>
      <c r="CCW21" s="450"/>
      <c r="CDE21" s="450"/>
      <c r="CDM21" s="450"/>
      <c r="CDU21" s="450"/>
      <c r="CEC21" s="450"/>
      <c r="CEK21" s="450"/>
      <c r="CES21" s="450"/>
      <c r="CFA21" s="450"/>
      <c r="CFI21" s="450"/>
      <c r="CFQ21" s="450"/>
      <c r="CFY21" s="450"/>
      <c r="CGG21" s="450"/>
      <c r="CGO21" s="450"/>
      <c r="CGW21" s="450"/>
      <c r="CHE21" s="450"/>
      <c r="CHM21" s="450"/>
      <c r="CHU21" s="450"/>
      <c r="CIC21" s="450"/>
      <c r="CIK21" s="450"/>
      <c r="CIS21" s="450"/>
      <c r="CJA21" s="450"/>
      <c r="CJI21" s="450"/>
      <c r="CJQ21" s="450"/>
      <c r="CJY21" s="450"/>
      <c r="CKG21" s="450"/>
      <c r="CKO21" s="450"/>
      <c r="CKW21" s="450"/>
      <c r="CLE21" s="450"/>
      <c r="CLM21" s="450"/>
      <c r="CLU21" s="450"/>
      <c r="CMC21" s="450"/>
      <c r="CMK21" s="450"/>
      <c r="CMS21" s="450"/>
      <c r="CNA21" s="450"/>
      <c r="CNI21" s="450"/>
      <c r="CNQ21" s="450"/>
      <c r="CNY21" s="450"/>
      <c r="COG21" s="450"/>
      <c r="COO21" s="450"/>
      <c r="COW21" s="450"/>
      <c r="CPE21" s="450"/>
      <c r="CPM21" s="450"/>
      <c r="CPU21" s="450"/>
      <c r="CQC21" s="450"/>
      <c r="CQK21" s="450"/>
      <c r="CQS21" s="450"/>
      <c r="CRA21" s="450"/>
      <c r="CRI21" s="450"/>
      <c r="CRQ21" s="450"/>
      <c r="CRY21" s="450"/>
      <c r="CSG21" s="450"/>
      <c r="CSO21" s="450"/>
      <c r="CSW21" s="450"/>
      <c r="CTE21" s="450"/>
      <c r="CTM21" s="450"/>
      <c r="CTU21" s="450"/>
      <c r="CUC21" s="450"/>
      <c r="CUK21" s="450"/>
      <c r="CUS21" s="450"/>
      <c r="CVA21" s="450"/>
      <c r="CVI21" s="450"/>
      <c r="CVQ21" s="450"/>
      <c r="CVY21" s="450"/>
      <c r="CWG21" s="450"/>
      <c r="CWO21" s="450"/>
      <c r="CWW21" s="450"/>
      <c r="CXE21" s="450"/>
      <c r="CXM21" s="450"/>
      <c r="CXU21" s="450"/>
      <c r="CYC21" s="450"/>
      <c r="CYK21" s="450"/>
      <c r="CYS21" s="450"/>
      <c r="CZA21" s="450"/>
      <c r="CZI21" s="450"/>
      <c r="CZQ21" s="450"/>
      <c r="CZY21" s="450"/>
      <c r="DAG21" s="450"/>
      <c r="DAO21" s="450"/>
      <c r="DAW21" s="450"/>
      <c r="DBE21" s="450"/>
      <c r="DBM21" s="450"/>
      <c r="DBU21" s="450"/>
      <c r="DCC21" s="450"/>
      <c r="DCK21" s="450"/>
      <c r="DCS21" s="450"/>
      <c r="DDA21" s="450"/>
      <c r="DDI21" s="450"/>
      <c r="DDQ21" s="450"/>
      <c r="DDY21" s="450"/>
      <c r="DEG21" s="450"/>
      <c r="DEO21" s="450"/>
      <c r="DEW21" s="450"/>
      <c r="DFE21" s="450"/>
      <c r="DFM21" s="450"/>
      <c r="DFU21" s="450"/>
      <c r="DGC21" s="450"/>
      <c r="DGK21" s="450"/>
      <c r="DGS21" s="450"/>
      <c r="DHA21" s="450"/>
      <c r="DHI21" s="450"/>
      <c r="DHQ21" s="450"/>
      <c r="DHY21" s="450"/>
      <c r="DIG21" s="450"/>
      <c r="DIO21" s="450"/>
      <c r="DIW21" s="450"/>
      <c r="DJE21" s="450"/>
      <c r="DJM21" s="450"/>
      <c r="DJU21" s="450"/>
      <c r="DKC21" s="450"/>
      <c r="DKK21" s="450"/>
      <c r="DKS21" s="450"/>
      <c r="DLA21" s="450"/>
      <c r="DLI21" s="450"/>
      <c r="DLQ21" s="450"/>
      <c r="DLY21" s="450"/>
      <c r="DMG21" s="450"/>
      <c r="DMO21" s="450"/>
      <c r="DMW21" s="450"/>
      <c r="DNE21" s="450"/>
      <c r="DNM21" s="450"/>
      <c r="DNU21" s="450"/>
      <c r="DOC21" s="450"/>
      <c r="DOK21" s="450"/>
      <c r="DOS21" s="450"/>
      <c r="DPA21" s="450"/>
      <c r="DPI21" s="450"/>
      <c r="DPQ21" s="450"/>
      <c r="DPY21" s="450"/>
      <c r="DQG21" s="450"/>
      <c r="DQO21" s="450"/>
      <c r="DQW21" s="450"/>
      <c r="DRE21" s="450"/>
      <c r="DRM21" s="450"/>
      <c r="DRU21" s="450"/>
      <c r="DSC21" s="450"/>
      <c r="DSK21" s="450"/>
      <c r="DSS21" s="450"/>
      <c r="DTA21" s="450"/>
      <c r="DTI21" s="450"/>
      <c r="DTQ21" s="450"/>
      <c r="DTY21" s="450"/>
      <c r="DUG21" s="450"/>
      <c r="DUO21" s="450"/>
      <c r="DUW21" s="450"/>
      <c r="DVE21" s="450"/>
      <c r="DVM21" s="450"/>
      <c r="DVU21" s="450"/>
      <c r="DWC21" s="450"/>
      <c r="DWK21" s="450"/>
      <c r="DWS21" s="450"/>
      <c r="DXA21" s="450"/>
      <c r="DXI21" s="450"/>
      <c r="DXQ21" s="450"/>
      <c r="DXY21" s="450"/>
      <c r="DYG21" s="450"/>
      <c r="DYO21" s="450"/>
      <c r="DYW21" s="450"/>
      <c r="DZE21" s="450"/>
      <c r="DZM21" s="450"/>
      <c r="DZU21" s="450"/>
      <c r="EAC21" s="450"/>
      <c r="EAK21" s="450"/>
      <c r="EAS21" s="450"/>
      <c r="EBA21" s="450"/>
      <c r="EBI21" s="450"/>
      <c r="EBQ21" s="450"/>
      <c r="EBY21" s="450"/>
      <c r="ECG21" s="450"/>
      <c r="ECO21" s="450"/>
      <c r="ECW21" s="450"/>
      <c r="EDE21" s="450"/>
      <c r="EDM21" s="450"/>
      <c r="EDU21" s="450"/>
      <c r="EEC21" s="450"/>
      <c r="EEK21" s="450"/>
      <c r="EES21" s="450"/>
      <c r="EFA21" s="450"/>
      <c r="EFI21" s="450"/>
      <c r="EFQ21" s="450"/>
      <c r="EFY21" s="450"/>
      <c r="EGG21" s="450"/>
      <c r="EGO21" s="450"/>
      <c r="EGW21" s="450"/>
      <c r="EHE21" s="450"/>
      <c r="EHM21" s="450"/>
      <c r="EHU21" s="450"/>
      <c r="EIC21" s="450"/>
      <c r="EIK21" s="450"/>
      <c r="EIS21" s="450"/>
      <c r="EJA21" s="450"/>
      <c r="EJI21" s="450"/>
      <c r="EJQ21" s="450"/>
      <c r="EJY21" s="450"/>
      <c r="EKG21" s="450"/>
      <c r="EKO21" s="450"/>
      <c r="EKW21" s="450"/>
      <c r="ELE21" s="450"/>
      <c r="ELM21" s="450"/>
      <c r="ELU21" s="450"/>
      <c r="EMC21" s="450"/>
      <c r="EMK21" s="450"/>
      <c r="EMS21" s="450"/>
      <c r="ENA21" s="450"/>
      <c r="ENI21" s="450"/>
      <c r="ENQ21" s="450"/>
      <c r="ENY21" s="450"/>
      <c r="EOG21" s="450"/>
      <c r="EOO21" s="450"/>
      <c r="EOW21" s="450"/>
      <c r="EPE21" s="450"/>
      <c r="EPM21" s="450"/>
      <c r="EPU21" s="450"/>
      <c r="EQC21" s="450"/>
      <c r="EQK21" s="450"/>
      <c r="EQS21" s="450"/>
      <c r="ERA21" s="450"/>
      <c r="ERI21" s="450"/>
      <c r="ERQ21" s="450"/>
      <c r="ERY21" s="450"/>
      <c r="ESG21" s="450"/>
      <c r="ESO21" s="450"/>
      <c r="ESW21" s="450"/>
      <c r="ETE21" s="450"/>
      <c r="ETM21" s="450"/>
      <c r="ETU21" s="450"/>
      <c r="EUC21" s="450"/>
      <c r="EUK21" s="450"/>
      <c r="EUS21" s="450"/>
      <c r="EVA21" s="450"/>
      <c r="EVI21" s="450"/>
      <c r="EVQ21" s="450"/>
      <c r="EVY21" s="450"/>
      <c r="EWG21" s="450"/>
      <c r="EWO21" s="450"/>
      <c r="EWW21" s="450"/>
      <c r="EXE21" s="450"/>
      <c r="EXM21" s="450"/>
      <c r="EXU21" s="450"/>
      <c r="EYC21" s="450"/>
      <c r="EYK21" s="450"/>
      <c r="EYS21" s="450"/>
      <c r="EZA21" s="450"/>
      <c r="EZI21" s="450"/>
      <c r="EZQ21" s="450"/>
      <c r="EZY21" s="450"/>
      <c r="FAG21" s="450"/>
      <c r="FAO21" s="450"/>
      <c r="FAW21" s="450"/>
      <c r="FBE21" s="450"/>
      <c r="FBM21" s="450"/>
      <c r="FBU21" s="450"/>
      <c r="FCC21" s="450"/>
      <c r="FCK21" s="450"/>
      <c r="FCS21" s="450"/>
      <c r="FDA21" s="450"/>
      <c r="FDI21" s="450"/>
      <c r="FDQ21" s="450"/>
      <c r="FDY21" s="450"/>
      <c r="FEG21" s="450"/>
      <c r="FEO21" s="450"/>
      <c r="FEW21" s="450"/>
      <c r="FFE21" s="450"/>
      <c r="FFM21" s="450"/>
      <c r="FFU21" s="450"/>
      <c r="FGC21" s="450"/>
      <c r="FGK21" s="450"/>
      <c r="FGS21" s="450"/>
      <c r="FHA21" s="450"/>
      <c r="FHI21" s="450"/>
      <c r="FHQ21" s="450"/>
      <c r="FHY21" s="450"/>
      <c r="FIG21" s="450"/>
      <c r="FIO21" s="450"/>
      <c r="FIW21" s="450"/>
      <c r="FJE21" s="450"/>
      <c r="FJM21" s="450"/>
      <c r="FJU21" s="450"/>
      <c r="FKC21" s="450"/>
      <c r="FKK21" s="450"/>
      <c r="FKS21" s="450"/>
      <c r="FLA21" s="450"/>
      <c r="FLI21" s="450"/>
      <c r="FLQ21" s="450"/>
      <c r="FLY21" s="450"/>
      <c r="FMG21" s="450"/>
      <c r="FMO21" s="450"/>
      <c r="FMW21" s="450"/>
      <c r="FNE21" s="450"/>
      <c r="FNM21" s="450"/>
      <c r="FNU21" s="450"/>
      <c r="FOC21" s="450"/>
      <c r="FOK21" s="450"/>
      <c r="FOS21" s="450"/>
      <c r="FPA21" s="450"/>
      <c r="FPI21" s="450"/>
      <c r="FPQ21" s="450"/>
      <c r="FPY21" s="450"/>
      <c r="FQG21" s="450"/>
      <c r="FQO21" s="450"/>
      <c r="FQW21" s="450"/>
      <c r="FRE21" s="450"/>
      <c r="FRM21" s="450"/>
      <c r="FRU21" s="450"/>
      <c r="FSC21" s="450"/>
      <c r="FSK21" s="450"/>
      <c r="FSS21" s="450"/>
      <c r="FTA21" s="450"/>
      <c r="FTI21" s="450"/>
      <c r="FTQ21" s="450"/>
      <c r="FTY21" s="450"/>
      <c r="FUG21" s="450"/>
      <c r="FUO21" s="450"/>
      <c r="FUW21" s="450"/>
      <c r="FVE21" s="450"/>
      <c r="FVM21" s="450"/>
      <c r="FVU21" s="450"/>
      <c r="FWC21" s="450"/>
      <c r="FWK21" s="450"/>
      <c r="FWS21" s="450"/>
      <c r="FXA21" s="450"/>
      <c r="FXI21" s="450"/>
      <c r="FXQ21" s="450"/>
      <c r="FXY21" s="450"/>
      <c r="FYG21" s="450"/>
      <c r="FYO21" s="450"/>
      <c r="FYW21" s="450"/>
      <c r="FZE21" s="450"/>
      <c r="FZM21" s="450"/>
      <c r="FZU21" s="450"/>
      <c r="GAC21" s="450"/>
      <c r="GAK21" s="450"/>
      <c r="GAS21" s="450"/>
      <c r="GBA21" s="450"/>
      <c r="GBI21" s="450"/>
      <c r="GBQ21" s="450"/>
      <c r="GBY21" s="450"/>
      <c r="GCG21" s="450"/>
      <c r="GCO21" s="450"/>
      <c r="GCW21" s="450"/>
      <c r="GDE21" s="450"/>
      <c r="GDM21" s="450"/>
      <c r="GDU21" s="450"/>
      <c r="GEC21" s="450"/>
      <c r="GEK21" s="450"/>
      <c r="GES21" s="450"/>
      <c r="GFA21" s="450"/>
      <c r="GFI21" s="450"/>
      <c r="GFQ21" s="450"/>
      <c r="GFY21" s="450"/>
      <c r="GGG21" s="450"/>
      <c r="GGO21" s="450"/>
      <c r="GGW21" s="450"/>
      <c r="GHE21" s="450"/>
      <c r="GHM21" s="450"/>
      <c r="GHU21" s="450"/>
      <c r="GIC21" s="450"/>
      <c r="GIK21" s="450"/>
      <c r="GIS21" s="450"/>
      <c r="GJA21" s="450"/>
      <c r="GJI21" s="450"/>
      <c r="GJQ21" s="450"/>
      <c r="GJY21" s="450"/>
      <c r="GKG21" s="450"/>
      <c r="GKO21" s="450"/>
      <c r="GKW21" s="450"/>
      <c r="GLE21" s="450"/>
      <c r="GLM21" s="450"/>
      <c r="GLU21" s="450"/>
      <c r="GMC21" s="450"/>
      <c r="GMK21" s="450"/>
      <c r="GMS21" s="450"/>
      <c r="GNA21" s="450"/>
      <c r="GNI21" s="450"/>
      <c r="GNQ21" s="450"/>
      <c r="GNY21" s="450"/>
      <c r="GOG21" s="450"/>
      <c r="GOO21" s="450"/>
      <c r="GOW21" s="450"/>
      <c r="GPE21" s="450"/>
      <c r="GPM21" s="450"/>
      <c r="GPU21" s="450"/>
      <c r="GQC21" s="450"/>
      <c r="GQK21" s="450"/>
      <c r="GQS21" s="450"/>
      <c r="GRA21" s="450"/>
      <c r="GRI21" s="450"/>
      <c r="GRQ21" s="450"/>
      <c r="GRY21" s="450"/>
      <c r="GSG21" s="450"/>
      <c r="GSO21" s="450"/>
      <c r="GSW21" s="450"/>
      <c r="GTE21" s="450"/>
      <c r="GTM21" s="450"/>
      <c r="GTU21" s="450"/>
      <c r="GUC21" s="450"/>
      <c r="GUK21" s="450"/>
      <c r="GUS21" s="450"/>
      <c r="GVA21" s="450"/>
      <c r="GVI21" s="450"/>
      <c r="GVQ21" s="450"/>
      <c r="GVY21" s="450"/>
      <c r="GWG21" s="450"/>
      <c r="GWO21" s="450"/>
      <c r="GWW21" s="450"/>
      <c r="GXE21" s="450"/>
      <c r="GXM21" s="450"/>
      <c r="GXU21" s="450"/>
      <c r="GYC21" s="450"/>
      <c r="GYK21" s="450"/>
      <c r="GYS21" s="450"/>
      <c r="GZA21" s="450"/>
      <c r="GZI21" s="450"/>
      <c r="GZQ21" s="450"/>
      <c r="GZY21" s="450"/>
      <c r="HAG21" s="450"/>
      <c r="HAO21" s="450"/>
      <c r="HAW21" s="450"/>
      <c r="HBE21" s="450"/>
      <c r="HBM21" s="450"/>
      <c r="HBU21" s="450"/>
      <c r="HCC21" s="450"/>
      <c r="HCK21" s="450"/>
      <c r="HCS21" s="450"/>
      <c r="HDA21" s="450"/>
      <c r="HDI21" s="450"/>
      <c r="HDQ21" s="450"/>
      <c r="HDY21" s="450"/>
      <c r="HEG21" s="450"/>
      <c r="HEO21" s="450"/>
      <c r="HEW21" s="450"/>
      <c r="HFE21" s="450"/>
      <c r="HFM21" s="450"/>
      <c r="HFU21" s="450"/>
      <c r="HGC21" s="450"/>
      <c r="HGK21" s="450"/>
      <c r="HGS21" s="450"/>
      <c r="HHA21" s="450"/>
      <c r="HHI21" s="450"/>
      <c r="HHQ21" s="450"/>
      <c r="HHY21" s="450"/>
      <c r="HIG21" s="450"/>
      <c r="HIO21" s="450"/>
      <c r="HIW21" s="450"/>
      <c r="HJE21" s="450"/>
      <c r="HJM21" s="450"/>
      <c r="HJU21" s="450"/>
      <c r="HKC21" s="450"/>
      <c r="HKK21" s="450"/>
      <c r="HKS21" s="450"/>
      <c r="HLA21" s="450"/>
      <c r="HLI21" s="450"/>
      <c r="HLQ21" s="450"/>
      <c r="HLY21" s="450"/>
      <c r="HMG21" s="450"/>
      <c r="HMO21" s="450"/>
      <c r="HMW21" s="450"/>
      <c r="HNE21" s="450"/>
      <c r="HNM21" s="450"/>
      <c r="HNU21" s="450"/>
      <c r="HOC21" s="450"/>
      <c r="HOK21" s="450"/>
      <c r="HOS21" s="450"/>
      <c r="HPA21" s="450"/>
      <c r="HPI21" s="450"/>
      <c r="HPQ21" s="450"/>
      <c r="HPY21" s="450"/>
      <c r="HQG21" s="450"/>
      <c r="HQO21" s="450"/>
      <c r="HQW21" s="450"/>
      <c r="HRE21" s="450"/>
      <c r="HRM21" s="450"/>
      <c r="HRU21" s="450"/>
      <c r="HSC21" s="450"/>
      <c r="HSK21" s="450"/>
      <c r="HSS21" s="450"/>
      <c r="HTA21" s="450"/>
      <c r="HTI21" s="450"/>
      <c r="HTQ21" s="450"/>
      <c r="HTY21" s="450"/>
      <c r="HUG21" s="450"/>
      <c r="HUO21" s="450"/>
      <c r="HUW21" s="450"/>
      <c r="HVE21" s="450"/>
      <c r="HVM21" s="450"/>
      <c r="HVU21" s="450"/>
      <c r="HWC21" s="450"/>
      <c r="HWK21" s="450"/>
      <c r="HWS21" s="450"/>
      <c r="HXA21" s="450"/>
      <c r="HXI21" s="450"/>
      <c r="HXQ21" s="450"/>
      <c r="HXY21" s="450"/>
      <c r="HYG21" s="450"/>
      <c r="HYO21" s="450"/>
      <c r="HYW21" s="450"/>
      <c r="HZE21" s="450"/>
      <c r="HZM21" s="450"/>
      <c r="HZU21" s="450"/>
      <c r="IAC21" s="450"/>
      <c r="IAK21" s="450"/>
      <c r="IAS21" s="450"/>
      <c r="IBA21" s="450"/>
      <c r="IBI21" s="450"/>
      <c r="IBQ21" s="450"/>
      <c r="IBY21" s="450"/>
      <c r="ICG21" s="450"/>
      <c r="ICO21" s="450"/>
      <c r="ICW21" s="450"/>
      <c r="IDE21" s="450"/>
      <c r="IDM21" s="450"/>
      <c r="IDU21" s="450"/>
      <c r="IEC21" s="450"/>
      <c r="IEK21" s="450"/>
      <c r="IES21" s="450"/>
      <c r="IFA21" s="450"/>
      <c r="IFI21" s="450"/>
      <c r="IFQ21" s="450"/>
      <c r="IFY21" s="450"/>
      <c r="IGG21" s="450"/>
      <c r="IGO21" s="450"/>
      <c r="IGW21" s="450"/>
      <c r="IHE21" s="450"/>
      <c r="IHM21" s="450"/>
      <c r="IHU21" s="450"/>
      <c r="IIC21" s="450"/>
      <c r="IIK21" s="450"/>
      <c r="IIS21" s="450"/>
      <c r="IJA21" s="450"/>
      <c r="IJI21" s="450"/>
      <c r="IJQ21" s="450"/>
      <c r="IJY21" s="450"/>
      <c r="IKG21" s="450"/>
      <c r="IKO21" s="450"/>
      <c r="IKW21" s="450"/>
      <c r="ILE21" s="450"/>
      <c r="ILM21" s="450"/>
      <c r="ILU21" s="450"/>
      <c r="IMC21" s="450"/>
      <c r="IMK21" s="450"/>
      <c r="IMS21" s="450"/>
      <c r="INA21" s="450"/>
      <c r="INI21" s="450"/>
      <c r="INQ21" s="450"/>
      <c r="INY21" s="450"/>
      <c r="IOG21" s="450"/>
      <c r="IOO21" s="450"/>
      <c r="IOW21" s="450"/>
      <c r="IPE21" s="450"/>
      <c r="IPM21" s="450"/>
      <c r="IPU21" s="450"/>
      <c r="IQC21" s="450"/>
      <c r="IQK21" s="450"/>
      <c r="IQS21" s="450"/>
      <c r="IRA21" s="450"/>
      <c r="IRI21" s="450"/>
      <c r="IRQ21" s="450"/>
      <c r="IRY21" s="450"/>
      <c r="ISG21" s="450"/>
      <c r="ISO21" s="450"/>
      <c r="ISW21" s="450"/>
      <c r="ITE21" s="450"/>
      <c r="ITM21" s="450"/>
      <c r="ITU21" s="450"/>
      <c r="IUC21" s="450"/>
      <c r="IUK21" s="450"/>
      <c r="IUS21" s="450"/>
      <c r="IVA21" s="450"/>
      <c r="IVI21" s="450"/>
      <c r="IVQ21" s="450"/>
      <c r="IVY21" s="450"/>
      <c r="IWG21" s="450"/>
      <c r="IWO21" s="450"/>
      <c r="IWW21" s="450"/>
      <c r="IXE21" s="450"/>
      <c r="IXM21" s="450"/>
      <c r="IXU21" s="450"/>
      <c r="IYC21" s="450"/>
      <c r="IYK21" s="450"/>
      <c r="IYS21" s="450"/>
      <c r="IZA21" s="450"/>
      <c r="IZI21" s="450"/>
      <c r="IZQ21" s="450"/>
      <c r="IZY21" s="450"/>
      <c r="JAG21" s="450"/>
      <c r="JAO21" s="450"/>
      <c r="JAW21" s="450"/>
      <c r="JBE21" s="450"/>
      <c r="JBM21" s="450"/>
      <c r="JBU21" s="450"/>
      <c r="JCC21" s="450"/>
      <c r="JCK21" s="450"/>
      <c r="JCS21" s="450"/>
      <c r="JDA21" s="450"/>
      <c r="JDI21" s="450"/>
      <c r="JDQ21" s="450"/>
      <c r="JDY21" s="450"/>
      <c r="JEG21" s="450"/>
      <c r="JEO21" s="450"/>
      <c r="JEW21" s="450"/>
      <c r="JFE21" s="450"/>
      <c r="JFM21" s="450"/>
      <c r="JFU21" s="450"/>
      <c r="JGC21" s="450"/>
      <c r="JGK21" s="450"/>
      <c r="JGS21" s="450"/>
      <c r="JHA21" s="450"/>
      <c r="JHI21" s="450"/>
      <c r="JHQ21" s="450"/>
      <c r="JHY21" s="450"/>
      <c r="JIG21" s="450"/>
      <c r="JIO21" s="450"/>
      <c r="JIW21" s="450"/>
      <c r="JJE21" s="450"/>
      <c r="JJM21" s="450"/>
      <c r="JJU21" s="450"/>
      <c r="JKC21" s="450"/>
      <c r="JKK21" s="450"/>
      <c r="JKS21" s="450"/>
      <c r="JLA21" s="450"/>
      <c r="JLI21" s="450"/>
      <c r="JLQ21" s="450"/>
      <c r="JLY21" s="450"/>
      <c r="JMG21" s="450"/>
      <c r="JMO21" s="450"/>
      <c r="JMW21" s="450"/>
      <c r="JNE21" s="450"/>
      <c r="JNM21" s="450"/>
      <c r="JNU21" s="450"/>
      <c r="JOC21" s="450"/>
      <c r="JOK21" s="450"/>
      <c r="JOS21" s="450"/>
      <c r="JPA21" s="450"/>
      <c r="JPI21" s="450"/>
      <c r="JPQ21" s="450"/>
      <c r="JPY21" s="450"/>
      <c r="JQG21" s="450"/>
      <c r="JQO21" s="450"/>
      <c r="JQW21" s="450"/>
      <c r="JRE21" s="450"/>
      <c r="JRM21" s="450"/>
      <c r="JRU21" s="450"/>
      <c r="JSC21" s="450"/>
      <c r="JSK21" s="450"/>
      <c r="JSS21" s="450"/>
      <c r="JTA21" s="450"/>
      <c r="JTI21" s="450"/>
      <c r="JTQ21" s="450"/>
      <c r="JTY21" s="450"/>
      <c r="JUG21" s="450"/>
      <c r="JUO21" s="450"/>
      <c r="JUW21" s="450"/>
      <c r="JVE21" s="450"/>
      <c r="JVM21" s="450"/>
      <c r="JVU21" s="450"/>
      <c r="JWC21" s="450"/>
      <c r="JWK21" s="450"/>
      <c r="JWS21" s="450"/>
      <c r="JXA21" s="450"/>
      <c r="JXI21" s="450"/>
      <c r="JXQ21" s="450"/>
      <c r="JXY21" s="450"/>
      <c r="JYG21" s="450"/>
      <c r="JYO21" s="450"/>
      <c r="JYW21" s="450"/>
      <c r="JZE21" s="450"/>
      <c r="JZM21" s="450"/>
      <c r="JZU21" s="450"/>
      <c r="KAC21" s="450"/>
      <c r="KAK21" s="450"/>
      <c r="KAS21" s="450"/>
      <c r="KBA21" s="450"/>
      <c r="KBI21" s="450"/>
      <c r="KBQ21" s="450"/>
      <c r="KBY21" s="450"/>
      <c r="KCG21" s="450"/>
      <c r="KCO21" s="450"/>
      <c r="KCW21" s="450"/>
      <c r="KDE21" s="450"/>
      <c r="KDM21" s="450"/>
      <c r="KDU21" s="450"/>
      <c r="KEC21" s="450"/>
      <c r="KEK21" s="450"/>
      <c r="KES21" s="450"/>
      <c r="KFA21" s="450"/>
      <c r="KFI21" s="450"/>
      <c r="KFQ21" s="450"/>
      <c r="KFY21" s="450"/>
      <c r="KGG21" s="450"/>
      <c r="KGO21" s="450"/>
      <c r="KGW21" s="450"/>
      <c r="KHE21" s="450"/>
      <c r="KHM21" s="450"/>
      <c r="KHU21" s="450"/>
      <c r="KIC21" s="450"/>
      <c r="KIK21" s="450"/>
      <c r="KIS21" s="450"/>
      <c r="KJA21" s="450"/>
      <c r="KJI21" s="450"/>
      <c r="KJQ21" s="450"/>
      <c r="KJY21" s="450"/>
      <c r="KKG21" s="450"/>
      <c r="KKO21" s="450"/>
      <c r="KKW21" s="450"/>
      <c r="KLE21" s="450"/>
      <c r="KLM21" s="450"/>
      <c r="KLU21" s="450"/>
      <c r="KMC21" s="450"/>
      <c r="KMK21" s="450"/>
      <c r="KMS21" s="450"/>
      <c r="KNA21" s="450"/>
      <c r="KNI21" s="450"/>
      <c r="KNQ21" s="450"/>
      <c r="KNY21" s="450"/>
      <c r="KOG21" s="450"/>
      <c r="KOO21" s="450"/>
      <c r="KOW21" s="450"/>
      <c r="KPE21" s="450"/>
      <c r="KPM21" s="450"/>
      <c r="KPU21" s="450"/>
      <c r="KQC21" s="450"/>
      <c r="KQK21" s="450"/>
      <c r="KQS21" s="450"/>
      <c r="KRA21" s="450"/>
      <c r="KRI21" s="450"/>
      <c r="KRQ21" s="450"/>
      <c r="KRY21" s="450"/>
      <c r="KSG21" s="450"/>
      <c r="KSO21" s="450"/>
      <c r="KSW21" s="450"/>
      <c r="KTE21" s="450"/>
      <c r="KTM21" s="450"/>
      <c r="KTU21" s="450"/>
      <c r="KUC21" s="450"/>
      <c r="KUK21" s="450"/>
      <c r="KUS21" s="450"/>
      <c r="KVA21" s="450"/>
      <c r="KVI21" s="450"/>
      <c r="KVQ21" s="450"/>
      <c r="KVY21" s="450"/>
      <c r="KWG21" s="450"/>
      <c r="KWO21" s="450"/>
      <c r="KWW21" s="450"/>
      <c r="KXE21" s="450"/>
      <c r="KXM21" s="450"/>
      <c r="KXU21" s="450"/>
      <c r="KYC21" s="450"/>
      <c r="KYK21" s="450"/>
      <c r="KYS21" s="450"/>
      <c r="KZA21" s="450"/>
      <c r="KZI21" s="450"/>
      <c r="KZQ21" s="450"/>
      <c r="KZY21" s="450"/>
      <c r="LAG21" s="450"/>
      <c r="LAO21" s="450"/>
      <c r="LAW21" s="450"/>
      <c r="LBE21" s="450"/>
      <c r="LBM21" s="450"/>
      <c r="LBU21" s="450"/>
      <c r="LCC21" s="450"/>
      <c r="LCK21" s="450"/>
      <c r="LCS21" s="450"/>
      <c r="LDA21" s="450"/>
      <c r="LDI21" s="450"/>
      <c r="LDQ21" s="450"/>
      <c r="LDY21" s="450"/>
      <c r="LEG21" s="450"/>
      <c r="LEO21" s="450"/>
      <c r="LEW21" s="450"/>
      <c r="LFE21" s="450"/>
      <c r="LFM21" s="450"/>
      <c r="LFU21" s="450"/>
      <c r="LGC21" s="450"/>
      <c r="LGK21" s="450"/>
      <c r="LGS21" s="450"/>
      <c r="LHA21" s="450"/>
      <c r="LHI21" s="450"/>
      <c r="LHQ21" s="450"/>
      <c r="LHY21" s="450"/>
      <c r="LIG21" s="450"/>
      <c r="LIO21" s="450"/>
      <c r="LIW21" s="450"/>
      <c r="LJE21" s="450"/>
      <c r="LJM21" s="450"/>
      <c r="LJU21" s="450"/>
      <c r="LKC21" s="450"/>
      <c r="LKK21" s="450"/>
      <c r="LKS21" s="450"/>
      <c r="LLA21" s="450"/>
      <c r="LLI21" s="450"/>
      <c r="LLQ21" s="450"/>
      <c r="LLY21" s="450"/>
      <c r="LMG21" s="450"/>
      <c r="LMO21" s="450"/>
      <c r="LMW21" s="450"/>
      <c r="LNE21" s="450"/>
      <c r="LNM21" s="450"/>
      <c r="LNU21" s="450"/>
      <c r="LOC21" s="450"/>
      <c r="LOK21" s="450"/>
      <c r="LOS21" s="450"/>
      <c r="LPA21" s="450"/>
      <c r="LPI21" s="450"/>
      <c r="LPQ21" s="450"/>
      <c r="LPY21" s="450"/>
      <c r="LQG21" s="450"/>
      <c r="LQO21" s="450"/>
      <c r="LQW21" s="450"/>
      <c r="LRE21" s="450"/>
      <c r="LRM21" s="450"/>
      <c r="LRU21" s="450"/>
      <c r="LSC21" s="450"/>
      <c r="LSK21" s="450"/>
      <c r="LSS21" s="450"/>
      <c r="LTA21" s="450"/>
      <c r="LTI21" s="450"/>
      <c r="LTQ21" s="450"/>
      <c r="LTY21" s="450"/>
      <c r="LUG21" s="450"/>
      <c r="LUO21" s="450"/>
      <c r="LUW21" s="450"/>
      <c r="LVE21" s="450"/>
      <c r="LVM21" s="450"/>
      <c r="LVU21" s="450"/>
      <c r="LWC21" s="450"/>
      <c r="LWK21" s="450"/>
      <c r="LWS21" s="450"/>
      <c r="LXA21" s="450"/>
      <c r="LXI21" s="450"/>
      <c r="LXQ21" s="450"/>
      <c r="LXY21" s="450"/>
      <c r="LYG21" s="450"/>
      <c r="LYO21" s="450"/>
      <c r="LYW21" s="450"/>
      <c r="LZE21" s="450"/>
      <c r="LZM21" s="450"/>
      <c r="LZU21" s="450"/>
      <c r="MAC21" s="450"/>
      <c r="MAK21" s="450"/>
      <c r="MAS21" s="450"/>
      <c r="MBA21" s="450"/>
      <c r="MBI21" s="450"/>
      <c r="MBQ21" s="450"/>
      <c r="MBY21" s="450"/>
      <c r="MCG21" s="450"/>
      <c r="MCO21" s="450"/>
      <c r="MCW21" s="450"/>
      <c r="MDE21" s="450"/>
      <c r="MDM21" s="450"/>
      <c r="MDU21" s="450"/>
      <c r="MEC21" s="450"/>
      <c r="MEK21" s="450"/>
      <c r="MES21" s="450"/>
      <c r="MFA21" s="450"/>
      <c r="MFI21" s="450"/>
      <c r="MFQ21" s="450"/>
      <c r="MFY21" s="450"/>
      <c r="MGG21" s="450"/>
      <c r="MGO21" s="450"/>
      <c r="MGW21" s="450"/>
      <c r="MHE21" s="450"/>
      <c r="MHM21" s="450"/>
      <c r="MHU21" s="450"/>
      <c r="MIC21" s="450"/>
      <c r="MIK21" s="450"/>
      <c r="MIS21" s="450"/>
      <c r="MJA21" s="450"/>
      <c r="MJI21" s="450"/>
      <c r="MJQ21" s="450"/>
      <c r="MJY21" s="450"/>
      <c r="MKG21" s="450"/>
      <c r="MKO21" s="450"/>
      <c r="MKW21" s="450"/>
      <c r="MLE21" s="450"/>
      <c r="MLM21" s="450"/>
      <c r="MLU21" s="450"/>
      <c r="MMC21" s="450"/>
      <c r="MMK21" s="450"/>
      <c r="MMS21" s="450"/>
      <c r="MNA21" s="450"/>
      <c r="MNI21" s="450"/>
      <c r="MNQ21" s="450"/>
      <c r="MNY21" s="450"/>
      <c r="MOG21" s="450"/>
      <c r="MOO21" s="450"/>
      <c r="MOW21" s="450"/>
      <c r="MPE21" s="450"/>
      <c r="MPM21" s="450"/>
      <c r="MPU21" s="450"/>
      <c r="MQC21" s="450"/>
      <c r="MQK21" s="450"/>
      <c r="MQS21" s="450"/>
      <c r="MRA21" s="450"/>
      <c r="MRI21" s="450"/>
      <c r="MRQ21" s="450"/>
      <c r="MRY21" s="450"/>
      <c r="MSG21" s="450"/>
      <c r="MSO21" s="450"/>
      <c r="MSW21" s="450"/>
      <c r="MTE21" s="450"/>
      <c r="MTM21" s="450"/>
      <c r="MTU21" s="450"/>
      <c r="MUC21" s="450"/>
      <c r="MUK21" s="450"/>
      <c r="MUS21" s="450"/>
      <c r="MVA21" s="450"/>
      <c r="MVI21" s="450"/>
      <c r="MVQ21" s="450"/>
      <c r="MVY21" s="450"/>
      <c r="MWG21" s="450"/>
      <c r="MWO21" s="450"/>
      <c r="MWW21" s="450"/>
      <c r="MXE21" s="450"/>
      <c r="MXM21" s="450"/>
      <c r="MXU21" s="450"/>
      <c r="MYC21" s="450"/>
      <c r="MYK21" s="450"/>
      <c r="MYS21" s="450"/>
      <c r="MZA21" s="450"/>
      <c r="MZI21" s="450"/>
      <c r="MZQ21" s="450"/>
      <c r="MZY21" s="450"/>
      <c r="NAG21" s="450"/>
      <c r="NAO21" s="450"/>
      <c r="NAW21" s="450"/>
      <c r="NBE21" s="450"/>
      <c r="NBM21" s="450"/>
      <c r="NBU21" s="450"/>
      <c r="NCC21" s="450"/>
      <c r="NCK21" s="450"/>
      <c r="NCS21" s="450"/>
      <c r="NDA21" s="450"/>
      <c r="NDI21" s="450"/>
      <c r="NDQ21" s="450"/>
      <c r="NDY21" s="450"/>
      <c r="NEG21" s="450"/>
      <c r="NEO21" s="450"/>
      <c r="NEW21" s="450"/>
      <c r="NFE21" s="450"/>
      <c r="NFM21" s="450"/>
      <c r="NFU21" s="450"/>
      <c r="NGC21" s="450"/>
      <c r="NGK21" s="450"/>
      <c r="NGS21" s="450"/>
      <c r="NHA21" s="450"/>
      <c r="NHI21" s="450"/>
      <c r="NHQ21" s="450"/>
      <c r="NHY21" s="450"/>
      <c r="NIG21" s="450"/>
      <c r="NIO21" s="450"/>
      <c r="NIW21" s="450"/>
      <c r="NJE21" s="450"/>
      <c r="NJM21" s="450"/>
      <c r="NJU21" s="450"/>
      <c r="NKC21" s="450"/>
      <c r="NKK21" s="450"/>
      <c r="NKS21" s="450"/>
      <c r="NLA21" s="450"/>
      <c r="NLI21" s="450"/>
      <c r="NLQ21" s="450"/>
      <c r="NLY21" s="450"/>
      <c r="NMG21" s="450"/>
      <c r="NMO21" s="450"/>
      <c r="NMW21" s="450"/>
      <c r="NNE21" s="450"/>
      <c r="NNM21" s="450"/>
      <c r="NNU21" s="450"/>
      <c r="NOC21" s="450"/>
      <c r="NOK21" s="450"/>
      <c r="NOS21" s="450"/>
      <c r="NPA21" s="450"/>
      <c r="NPI21" s="450"/>
      <c r="NPQ21" s="450"/>
      <c r="NPY21" s="450"/>
      <c r="NQG21" s="450"/>
      <c r="NQO21" s="450"/>
      <c r="NQW21" s="450"/>
      <c r="NRE21" s="450"/>
      <c r="NRM21" s="450"/>
      <c r="NRU21" s="450"/>
      <c r="NSC21" s="450"/>
      <c r="NSK21" s="450"/>
      <c r="NSS21" s="450"/>
      <c r="NTA21" s="450"/>
      <c r="NTI21" s="450"/>
      <c r="NTQ21" s="450"/>
      <c r="NTY21" s="450"/>
      <c r="NUG21" s="450"/>
      <c r="NUO21" s="450"/>
      <c r="NUW21" s="450"/>
      <c r="NVE21" s="450"/>
      <c r="NVM21" s="450"/>
      <c r="NVU21" s="450"/>
      <c r="NWC21" s="450"/>
      <c r="NWK21" s="450"/>
      <c r="NWS21" s="450"/>
      <c r="NXA21" s="450"/>
      <c r="NXI21" s="450"/>
      <c r="NXQ21" s="450"/>
      <c r="NXY21" s="450"/>
      <c r="NYG21" s="450"/>
      <c r="NYO21" s="450"/>
      <c r="NYW21" s="450"/>
      <c r="NZE21" s="450"/>
      <c r="NZM21" s="450"/>
      <c r="NZU21" s="450"/>
      <c r="OAC21" s="450"/>
      <c r="OAK21" s="450"/>
      <c r="OAS21" s="450"/>
      <c r="OBA21" s="450"/>
      <c r="OBI21" s="450"/>
      <c r="OBQ21" s="450"/>
      <c r="OBY21" s="450"/>
      <c r="OCG21" s="450"/>
      <c r="OCO21" s="450"/>
      <c r="OCW21" s="450"/>
      <c r="ODE21" s="450"/>
      <c r="ODM21" s="450"/>
      <c r="ODU21" s="450"/>
      <c r="OEC21" s="450"/>
      <c r="OEK21" s="450"/>
      <c r="OES21" s="450"/>
      <c r="OFA21" s="450"/>
      <c r="OFI21" s="450"/>
      <c r="OFQ21" s="450"/>
      <c r="OFY21" s="450"/>
      <c r="OGG21" s="450"/>
      <c r="OGO21" s="450"/>
      <c r="OGW21" s="450"/>
      <c r="OHE21" s="450"/>
      <c r="OHM21" s="450"/>
      <c r="OHU21" s="450"/>
      <c r="OIC21" s="450"/>
      <c r="OIK21" s="450"/>
      <c r="OIS21" s="450"/>
      <c r="OJA21" s="450"/>
      <c r="OJI21" s="450"/>
      <c r="OJQ21" s="450"/>
      <c r="OJY21" s="450"/>
      <c r="OKG21" s="450"/>
      <c r="OKO21" s="450"/>
      <c r="OKW21" s="450"/>
      <c r="OLE21" s="450"/>
      <c r="OLM21" s="450"/>
      <c r="OLU21" s="450"/>
      <c r="OMC21" s="450"/>
      <c r="OMK21" s="450"/>
      <c r="OMS21" s="450"/>
      <c r="ONA21" s="450"/>
      <c r="ONI21" s="450"/>
      <c r="ONQ21" s="450"/>
      <c r="ONY21" s="450"/>
      <c r="OOG21" s="450"/>
      <c r="OOO21" s="450"/>
      <c r="OOW21" s="450"/>
      <c r="OPE21" s="450"/>
      <c r="OPM21" s="450"/>
      <c r="OPU21" s="450"/>
      <c r="OQC21" s="450"/>
      <c r="OQK21" s="450"/>
      <c r="OQS21" s="450"/>
      <c r="ORA21" s="450"/>
      <c r="ORI21" s="450"/>
      <c r="ORQ21" s="450"/>
      <c r="ORY21" s="450"/>
      <c r="OSG21" s="450"/>
      <c r="OSO21" s="450"/>
      <c r="OSW21" s="450"/>
      <c r="OTE21" s="450"/>
      <c r="OTM21" s="450"/>
      <c r="OTU21" s="450"/>
      <c r="OUC21" s="450"/>
      <c r="OUK21" s="450"/>
      <c r="OUS21" s="450"/>
      <c r="OVA21" s="450"/>
      <c r="OVI21" s="450"/>
      <c r="OVQ21" s="450"/>
      <c r="OVY21" s="450"/>
      <c r="OWG21" s="450"/>
      <c r="OWO21" s="450"/>
      <c r="OWW21" s="450"/>
      <c r="OXE21" s="450"/>
      <c r="OXM21" s="450"/>
      <c r="OXU21" s="450"/>
      <c r="OYC21" s="450"/>
      <c r="OYK21" s="450"/>
      <c r="OYS21" s="450"/>
      <c r="OZA21" s="450"/>
      <c r="OZI21" s="450"/>
      <c r="OZQ21" s="450"/>
      <c r="OZY21" s="450"/>
      <c r="PAG21" s="450"/>
      <c r="PAO21" s="450"/>
      <c r="PAW21" s="450"/>
      <c r="PBE21" s="450"/>
      <c r="PBM21" s="450"/>
      <c r="PBU21" s="450"/>
      <c r="PCC21" s="450"/>
      <c r="PCK21" s="450"/>
      <c r="PCS21" s="450"/>
      <c r="PDA21" s="450"/>
      <c r="PDI21" s="450"/>
      <c r="PDQ21" s="450"/>
      <c r="PDY21" s="450"/>
      <c r="PEG21" s="450"/>
      <c r="PEO21" s="450"/>
      <c r="PEW21" s="450"/>
      <c r="PFE21" s="450"/>
      <c r="PFM21" s="450"/>
      <c r="PFU21" s="450"/>
      <c r="PGC21" s="450"/>
      <c r="PGK21" s="450"/>
      <c r="PGS21" s="450"/>
      <c r="PHA21" s="450"/>
      <c r="PHI21" s="450"/>
      <c r="PHQ21" s="450"/>
      <c r="PHY21" s="450"/>
      <c r="PIG21" s="450"/>
      <c r="PIO21" s="450"/>
      <c r="PIW21" s="450"/>
      <c r="PJE21" s="450"/>
      <c r="PJM21" s="450"/>
      <c r="PJU21" s="450"/>
      <c r="PKC21" s="450"/>
      <c r="PKK21" s="450"/>
      <c r="PKS21" s="450"/>
      <c r="PLA21" s="450"/>
      <c r="PLI21" s="450"/>
      <c r="PLQ21" s="450"/>
      <c r="PLY21" s="450"/>
      <c r="PMG21" s="450"/>
      <c r="PMO21" s="450"/>
      <c r="PMW21" s="450"/>
      <c r="PNE21" s="450"/>
      <c r="PNM21" s="450"/>
      <c r="PNU21" s="450"/>
      <c r="POC21" s="450"/>
      <c r="POK21" s="450"/>
      <c r="POS21" s="450"/>
      <c r="PPA21" s="450"/>
      <c r="PPI21" s="450"/>
      <c r="PPQ21" s="450"/>
      <c r="PPY21" s="450"/>
      <c r="PQG21" s="450"/>
      <c r="PQO21" s="450"/>
      <c r="PQW21" s="450"/>
      <c r="PRE21" s="450"/>
      <c r="PRM21" s="450"/>
      <c r="PRU21" s="450"/>
      <c r="PSC21" s="450"/>
      <c r="PSK21" s="450"/>
      <c r="PSS21" s="450"/>
      <c r="PTA21" s="450"/>
      <c r="PTI21" s="450"/>
      <c r="PTQ21" s="450"/>
      <c r="PTY21" s="450"/>
      <c r="PUG21" s="450"/>
      <c r="PUO21" s="450"/>
      <c r="PUW21" s="450"/>
      <c r="PVE21" s="450"/>
      <c r="PVM21" s="450"/>
      <c r="PVU21" s="450"/>
      <c r="PWC21" s="450"/>
      <c r="PWK21" s="450"/>
      <c r="PWS21" s="450"/>
      <c r="PXA21" s="450"/>
      <c r="PXI21" s="450"/>
      <c r="PXQ21" s="450"/>
      <c r="PXY21" s="450"/>
      <c r="PYG21" s="450"/>
      <c r="PYO21" s="450"/>
      <c r="PYW21" s="450"/>
      <c r="PZE21" s="450"/>
      <c r="PZM21" s="450"/>
      <c r="PZU21" s="450"/>
      <c r="QAC21" s="450"/>
      <c r="QAK21" s="450"/>
      <c r="QAS21" s="450"/>
      <c r="QBA21" s="450"/>
      <c r="QBI21" s="450"/>
      <c r="QBQ21" s="450"/>
      <c r="QBY21" s="450"/>
      <c r="QCG21" s="450"/>
      <c r="QCO21" s="450"/>
      <c r="QCW21" s="450"/>
      <c r="QDE21" s="450"/>
      <c r="QDM21" s="450"/>
      <c r="QDU21" s="450"/>
      <c r="QEC21" s="450"/>
      <c r="QEK21" s="450"/>
      <c r="QES21" s="450"/>
      <c r="QFA21" s="450"/>
      <c r="QFI21" s="450"/>
      <c r="QFQ21" s="450"/>
      <c r="QFY21" s="450"/>
      <c r="QGG21" s="450"/>
      <c r="QGO21" s="450"/>
      <c r="QGW21" s="450"/>
      <c r="QHE21" s="450"/>
      <c r="QHM21" s="450"/>
      <c r="QHU21" s="450"/>
      <c r="QIC21" s="450"/>
      <c r="QIK21" s="450"/>
      <c r="QIS21" s="450"/>
      <c r="QJA21" s="450"/>
      <c r="QJI21" s="450"/>
      <c r="QJQ21" s="450"/>
      <c r="QJY21" s="450"/>
      <c r="QKG21" s="450"/>
      <c r="QKO21" s="450"/>
      <c r="QKW21" s="450"/>
      <c r="QLE21" s="450"/>
      <c r="QLM21" s="450"/>
      <c r="QLU21" s="450"/>
      <c r="QMC21" s="450"/>
      <c r="QMK21" s="450"/>
      <c r="QMS21" s="450"/>
      <c r="QNA21" s="450"/>
      <c r="QNI21" s="450"/>
      <c r="QNQ21" s="450"/>
      <c r="QNY21" s="450"/>
      <c r="QOG21" s="450"/>
      <c r="QOO21" s="450"/>
      <c r="QOW21" s="450"/>
      <c r="QPE21" s="450"/>
      <c r="QPM21" s="450"/>
      <c r="QPU21" s="450"/>
      <c r="QQC21" s="450"/>
      <c r="QQK21" s="450"/>
      <c r="QQS21" s="450"/>
      <c r="QRA21" s="450"/>
      <c r="QRI21" s="450"/>
      <c r="QRQ21" s="450"/>
      <c r="QRY21" s="450"/>
      <c r="QSG21" s="450"/>
      <c r="QSO21" s="450"/>
      <c r="QSW21" s="450"/>
      <c r="QTE21" s="450"/>
      <c r="QTM21" s="450"/>
      <c r="QTU21" s="450"/>
      <c r="QUC21" s="450"/>
      <c r="QUK21" s="450"/>
      <c r="QUS21" s="450"/>
      <c r="QVA21" s="450"/>
      <c r="QVI21" s="450"/>
      <c r="QVQ21" s="450"/>
      <c r="QVY21" s="450"/>
      <c r="QWG21" s="450"/>
      <c r="QWO21" s="450"/>
      <c r="QWW21" s="450"/>
      <c r="QXE21" s="450"/>
      <c r="QXM21" s="450"/>
      <c r="QXU21" s="450"/>
      <c r="QYC21" s="450"/>
      <c r="QYK21" s="450"/>
      <c r="QYS21" s="450"/>
      <c r="QZA21" s="450"/>
      <c r="QZI21" s="450"/>
      <c r="QZQ21" s="450"/>
      <c r="QZY21" s="450"/>
      <c r="RAG21" s="450"/>
      <c r="RAO21" s="450"/>
      <c r="RAW21" s="450"/>
      <c r="RBE21" s="450"/>
      <c r="RBM21" s="450"/>
      <c r="RBU21" s="450"/>
      <c r="RCC21" s="450"/>
      <c r="RCK21" s="450"/>
      <c r="RCS21" s="450"/>
      <c r="RDA21" s="450"/>
      <c r="RDI21" s="450"/>
      <c r="RDQ21" s="450"/>
      <c r="RDY21" s="450"/>
      <c r="REG21" s="450"/>
      <c r="REO21" s="450"/>
      <c r="REW21" s="450"/>
      <c r="RFE21" s="450"/>
      <c r="RFM21" s="450"/>
      <c r="RFU21" s="450"/>
      <c r="RGC21" s="450"/>
      <c r="RGK21" s="450"/>
      <c r="RGS21" s="450"/>
      <c r="RHA21" s="450"/>
      <c r="RHI21" s="450"/>
      <c r="RHQ21" s="450"/>
      <c r="RHY21" s="450"/>
      <c r="RIG21" s="450"/>
      <c r="RIO21" s="450"/>
      <c r="RIW21" s="450"/>
      <c r="RJE21" s="450"/>
      <c r="RJM21" s="450"/>
      <c r="RJU21" s="450"/>
      <c r="RKC21" s="450"/>
      <c r="RKK21" s="450"/>
      <c r="RKS21" s="450"/>
      <c r="RLA21" s="450"/>
      <c r="RLI21" s="450"/>
      <c r="RLQ21" s="450"/>
      <c r="RLY21" s="450"/>
      <c r="RMG21" s="450"/>
      <c r="RMO21" s="450"/>
      <c r="RMW21" s="450"/>
      <c r="RNE21" s="450"/>
      <c r="RNM21" s="450"/>
      <c r="RNU21" s="450"/>
      <c r="ROC21" s="450"/>
      <c r="ROK21" s="450"/>
      <c r="ROS21" s="450"/>
      <c r="RPA21" s="450"/>
      <c r="RPI21" s="450"/>
      <c r="RPQ21" s="450"/>
      <c r="RPY21" s="450"/>
      <c r="RQG21" s="450"/>
      <c r="RQO21" s="450"/>
      <c r="RQW21" s="450"/>
      <c r="RRE21" s="450"/>
      <c r="RRM21" s="450"/>
      <c r="RRU21" s="450"/>
      <c r="RSC21" s="450"/>
      <c r="RSK21" s="450"/>
      <c r="RSS21" s="450"/>
      <c r="RTA21" s="450"/>
      <c r="RTI21" s="450"/>
      <c r="RTQ21" s="450"/>
      <c r="RTY21" s="450"/>
      <c r="RUG21" s="450"/>
      <c r="RUO21" s="450"/>
      <c r="RUW21" s="450"/>
      <c r="RVE21" s="450"/>
      <c r="RVM21" s="450"/>
      <c r="RVU21" s="450"/>
      <c r="RWC21" s="450"/>
      <c r="RWK21" s="450"/>
      <c r="RWS21" s="450"/>
      <c r="RXA21" s="450"/>
      <c r="RXI21" s="450"/>
      <c r="RXQ21" s="450"/>
      <c r="RXY21" s="450"/>
      <c r="RYG21" s="450"/>
      <c r="RYO21" s="450"/>
      <c r="RYW21" s="450"/>
      <c r="RZE21" s="450"/>
      <c r="RZM21" s="450"/>
      <c r="RZU21" s="450"/>
      <c r="SAC21" s="450"/>
      <c r="SAK21" s="450"/>
      <c r="SAS21" s="450"/>
      <c r="SBA21" s="450"/>
      <c r="SBI21" s="450"/>
      <c r="SBQ21" s="450"/>
      <c r="SBY21" s="450"/>
      <c r="SCG21" s="450"/>
      <c r="SCO21" s="450"/>
      <c r="SCW21" s="450"/>
      <c r="SDE21" s="450"/>
      <c r="SDM21" s="450"/>
      <c r="SDU21" s="450"/>
      <c r="SEC21" s="450"/>
      <c r="SEK21" s="450"/>
      <c r="SES21" s="450"/>
      <c r="SFA21" s="450"/>
      <c r="SFI21" s="450"/>
      <c r="SFQ21" s="450"/>
      <c r="SFY21" s="450"/>
      <c r="SGG21" s="450"/>
      <c r="SGO21" s="450"/>
      <c r="SGW21" s="450"/>
      <c r="SHE21" s="450"/>
      <c r="SHM21" s="450"/>
      <c r="SHU21" s="450"/>
      <c r="SIC21" s="450"/>
      <c r="SIK21" s="450"/>
      <c r="SIS21" s="450"/>
      <c r="SJA21" s="450"/>
      <c r="SJI21" s="450"/>
      <c r="SJQ21" s="450"/>
      <c r="SJY21" s="450"/>
      <c r="SKG21" s="450"/>
      <c r="SKO21" s="450"/>
      <c r="SKW21" s="450"/>
      <c r="SLE21" s="450"/>
      <c r="SLM21" s="450"/>
      <c r="SLU21" s="450"/>
      <c r="SMC21" s="450"/>
      <c r="SMK21" s="450"/>
      <c r="SMS21" s="450"/>
      <c r="SNA21" s="450"/>
      <c r="SNI21" s="450"/>
      <c r="SNQ21" s="450"/>
      <c r="SNY21" s="450"/>
      <c r="SOG21" s="450"/>
      <c r="SOO21" s="450"/>
      <c r="SOW21" s="450"/>
      <c r="SPE21" s="450"/>
      <c r="SPM21" s="450"/>
      <c r="SPU21" s="450"/>
      <c r="SQC21" s="450"/>
      <c r="SQK21" s="450"/>
      <c r="SQS21" s="450"/>
      <c r="SRA21" s="450"/>
      <c r="SRI21" s="450"/>
      <c r="SRQ21" s="450"/>
      <c r="SRY21" s="450"/>
      <c r="SSG21" s="450"/>
      <c r="SSO21" s="450"/>
      <c r="SSW21" s="450"/>
      <c r="STE21" s="450"/>
      <c r="STM21" s="450"/>
      <c r="STU21" s="450"/>
      <c r="SUC21" s="450"/>
      <c r="SUK21" s="450"/>
      <c r="SUS21" s="450"/>
      <c r="SVA21" s="450"/>
      <c r="SVI21" s="450"/>
      <c r="SVQ21" s="450"/>
      <c r="SVY21" s="450"/>
      <c r="SWG21" s="450"/>
      <c r="SWO21" s="450"/>
      <c r="SWW21" s="450"/>
      <c r="SXE21" s="450"/>
      <c r="SXM21" s="450"/>
      <c r="SXU21" s="450"/>
      <c r="SYC21" s="450"/>
      <c r="SYK21" s="450"/>
      <c r="SYS21" s="450"/>
      <c r="SZA21" s="450"/>
      <c r="SZI21" s="450"/>
      <c r="SZQ21" s="450"/>
      <c r="SZY21" s="450"/>
      <c r="TAG21" s="450"/>
      <c r="TAO21" s="450"/>
      <c r="TAW21" s="450"/>
      <c r="TBE21" s="450"/>
      <c r="TBM21" s="450"/>
      <c r="TBU21" s="450"/>
      <c r="TCC21" s="450"/>
      <c r="TCK21" s="450"/>
      <c r="TCS21" s="450"/>
      <c r="TDA21" s="450"/>
      <c r="TDI21" s="450"/>
      <c r="TDQ21" s="450"/>
      <c r="TDY21" s="450"/>
      <c r="TEG21" s="450"/>
      <c r="TEO21" s="450"/>
      <c r="TEW21" s="450"/>
      <c r="TFE21" s="450"/>
      <c r="TFM21" s="450"/>
      <c r="TFU21" s="450"/>
      <c r="TGC21" s="450"/>
      <c r="TGK21" s="450"/>
      <c r="TGS21" s="450"/>
      <c r="THA21" s="450"/>
      <c r="THI21" s="450"/>
      <c r="THQ21" s="450"/>
      <c r="THY21" s="450"/>
      <c r="TIG21" s="450"/>
      <c r="TIO21" s="450"/>
      <c r="TIW21" s="450"/>
      <c r="TJE21" s="450"/>
      <c r="TJM21" s="450"/>
      <c r="TJU21" s="450"/>
      <c r="TKC21" s="450"/>
      <c r="TKK21" s="450"/>
      <c r="TKS21" s="450"/>
      <c r="TLA21" s="450"/>
      <c r="TLI21" s="450"/>
      <c r="TLQ21" s="450"/>
      <c r="TLY21" s="450"/>
      <c r="TMG21" s="450"/>
      <c r="TMO21" s="450"/>
      <c r="TMW21" s="450"/>
      <c r="TNE21" s="450"/>
      <c r="TNM21" s="450"/>
      <c r="TNU21" s="450"/>
      <c r="TOC21" s="450"/>
      <c r="TOK21" s="450"/>
      <c r="TOS21" s="450"/>
      <c r="TPA21" s="450"/>
      <c r="TPI21" s="450"/>
      <c r="TPQ21" s="450"/>
      <c r="TPY21" s="450"/>
      <c r="TQG21" s="450"/>
      <c r="TQO21" s="450"/>
      <c r="TQW21" s="450"/>
      <c r="TRE21" s="450"/>
      <c r="TRM21" s="450"/>
      <c r="TRU21" s="450"/>
      <c r="TSC21" s="450"/>
      <c r="TSK21" s="450"/>
      <c r="TSS21" s="450"/>
      <c r="TTA21" s="450"/>
      <c r="TTI21" s="450"/>
      <c r="TTQ21" s="450"/>
      <c r="TTY21" s="450"/>
      <c r="TUG21" s="450"/>
      <c r="TUO21" s="450"/>
      <c r="TUW21" s="450"/>
      <c r="TVE21" s="450"/>
      <c r="TVM21" s="450"/>
      <c r="TVU21" s="450"/>
      <c r="TWC21" s="450"/>
      <c r="TWK21" s="450"/>
      <c r="TWS21" s="450"/>
      <c r="TXA21" s="450"/>
      <c r="TXI21" s="450"/>
      <c r="TXQ21" s="450"/>
      <c r="TXY21" s="450"/>
      <c r="TYG21" s="450"/>
      <c r="TYO21" s="450"/>
      <c r="TYW21" s="450"/>
      <c r="TZE21" s="450"/>
      <c r="TZM21" s="450"/>
      <c r="TZU21" s="450"/>
      <c r="UAC21" s="450"/>
      <c r="UAK21" s="450"/>
      <c r="UAS21" s="450"/>
      <c r="UBA21" s="450"/>
      <c r="UBI21" s="450"/>
      <c r="UBQ21" s="450"/>
      <c r="UBY21" s="450"/>
      <c r="UCG21" s="450"/>
      <c r="UCO21" s="450"/>
      <c r="UCW21" s="450"/>
      <c r="UDE21" s="450"/>
      <c r="UDM21" s="450"/>
      <c r="UDU21" s="450"/>
      <c r="UEC21" s="450"/>
      <c r="UEK21" s="450"/>
      <c r="UES21" s="450"/>
      <c r="UFA21" s="450"/>
      <c r="UFI21" s="450"/>
      <c r="UFQ21" s="450"/>
      <c r="UFY21" s="450"/>
      <c r="UGG21" s="450"/>
      <c r="UGO21" s="450"/>
      <c r="UGW21" s="450"/>
      <c r="UHE21" s="450"/>
      <c r="UHM21" s="450"/>
      <c r="UHU21" s="450"/>
      <c r="UIC21" s="450"/>
      <c r="UIK21" s="450"/>
      <c r="UIS21" s="450"/>
      <c r="UJA21" s="450"/>
      <c r="UJI21" s="450"/>
      <c r="UJQ21" s="450"/>
      <c r="UJY21" s="450"/>
      <c r="UKG21" s="450"/>
      <c r="UKO21" s="450"/>
      <c r="UKW21" s="450"/>
      <c r="ULE21" s="450"/>
      <c r="ULM21" s="450"/>
      <c r="ULU21" s="450"/>
      <c r="UMC21" s="450"/>
      <c r="UMK21" s="450"/>
      <c r="UMS21" s="450"/>
      <c r="UNA21" s="450"/>
      <c r="UNI21" s="450"/>
      <c r="UNQ21" s="450"/>
      <c r="UNY21" s="450"/>
      <c r="UOG21" s="450"/>
      <c r="UOO21" s="450"/>
      <c r="UOW21" s="450"/>
      <c r="UPE21" s="450"/>
      <c r="UPM21" s="450"/>
      <c r="UPU21" s="450"/>
      <c r="UQC21" s="450"/>
      <c r="UQK21" s="450"/>
      <c r="UQS21" s="450"/>
      <c r="URA21" s="450"/>
      <c r="URI21" s="450"/>
      <c r="URQ21" s="450"/>
      <c r="URY21" s="450"/>
      <c r="USG21" s="450"/>
      <c r="USO21" s="450"/>
      <c r="USW21" s="450"/>
      <c r="UTE21" s="450"/>
      <c r="UTM21" s="450"/>
      <c r="UTU21" s="450"/>
      <c r="UUC21" s="450"/>
      <c r="UUK21" s="450"/>
      <c r="UUS21" s="450"/>
      <c r="UVA21" s="450"/>
      <c r="UVI21" s="450"/>
      <c r="UVQ21" s="450"/>
      <c r="UVY21" s="450"/>
      <c r="UWG21" s="450"/>
      <c r="UWO21" s="450"/>
      <c r="UWW21" s="450"/>
      <c r="UXE21" s="450"/>
      <c r="UXM21" s="450"/>
      <c r="UXU21" s="450"/>
      <c r="UYC21" s="450"/>
      <c r="UYK21" s="450"/>
      <c r="UYS21" s="450"/>
      <c r="UZA21" s="450"/>
      <c r="UZI21" s="450"/>
      <c r="UZQ21" s="450"/>
      <c r="UZY21" s="450"/>
      <c r="VAG21" s="450"/>
      <c r="VAO21" s="450"/>
      <c r="VAW21" s="450"/>
      <c r="VBE21" s="450"/>
      <c r="VBM21" s="450"/>
      <c r="VBU21" s="450"/>
      <c r="VCC21" s="450"/>
      <c r="VCK21" s="450"/>
      <c r="VCS21" s="450"/>
      <c r="VDA21" s="450"/>
      <c r="VDI21" s="450"/>
      <c r="VDQ21" s="450"/>
      <c r="VDY21" s="450"/>
      <c r="VEG21" s="450"/>
      <c r="VEO21" s="450"/>
      <c r="VEW21" s="450"/>
      <c r="VFE21" s="450"/>
      <c r="VFM21" s="450"/>
      <c r="VFU21" s="450"/>
      <c r="VGC21" s="450"/>
      <c r="VGK21" s="450"/>
      <c r="VGS21" s="450"/>
      <c r="VHA21" s="450"/>
      <c r="VHI21" s="450"/>
      <c r="VHQ21" s="450"/>
      <c r="VHY21" s="450"/>
      <c r="VIG21" s="450"/>
      <c r="VIO21" s="450"/>
      <c r="VIW21" s="450"/>
      <c r="VJE21" s="450"/>
      <c r="VJM21" s="450"/>
      <c r="VJU21" s="450"/>
      <c r="VKC21" s="450"/>
      <c r="VKK21" s="450"/>
      <c r="VKS21" s="450"/>
      <c r="VLA21" s="450"/>
      <c r="VLI21" s="450"/>
      <c r="VLQ21" s="450"/>
      <c r="VLY21" s="450"/>
      <c r="VMG21" s="450"/>
      <c r="VMO21" s="450"/>
      <c r="VMW21" s="450"/>
      <c r="VNE21" s="450"/>
      <c r="VNM21" s="450"/>
      <c r="VNU21" s="450"/>
      <c r="VOC21" s="450"/>
      <c r="VOK21" s="450"/>
      <c r="VOS21" s="450"/>
      <c r="VPA21" s="450"/>
      <c r="VPI21" s="450"/>
      <c r="VPQ21" s="450"/>
      <c r="VPY21" s="450"/>
      <c r="VQG21" s="450"/>
      <c r="VQO21" s="450"/>
      <c r="VQW21" s="450"/>
      <c r="VRE21" s="450"/>
      <c r="VRM21" s="450"/>
      <c r="VRU21" s="450"/>
      <c r="VSC21" s="450"/>
      <c r="VSK21" s="450"/>
      <c r="VSS21" s="450"/>
      <c r="VTA21" s="450"/>
      <c r="VTI21" s="450"/>
      <c r="VTQ21" s="450"/>
      <c r="VTY21" s="450"/>
      <c r="VUG21" s="450"/>
      <c r="VUO21" s="450"/>
      <c r="VUW21" s="450"/>
      <c r="VVE21" s="450"/>
      <c r="VVM21" s="450"/>
      <c r="VVU21" s="450"/>
      <c r="VWC21" s="450"/>
      <c r="VWK21" s="450"/>
      <c r="VWS21" s="450"/>
      <c r="VXA21" s="450"/>
      <c r="VXI21" s="450"/>
      <c r="VXQ21" s="450"/>
      <c r="VXY21" s="450"/>
      <c r="VYG21" s="450"/>
      <c r="VYO21" s="450"/>
      <c r="VYW21" s="450"/>
      <c r="VZE21" s="450"/>
      <c r="VZM21" s="450"/>
      <c r="VZU21" s="450"/>
      <c r="WAC21" s="450"/>
      <c r="WAK21" s="450"/>
      <c r="WAS21" s="450"/>
      <c r="WBA21" s="450"/>
      <c r="WBI21" s="450"/>
      <c r="WBQ21" s="450"/>
      <c r="WBY21" s="450"/>
      <c r="WCG21" s="450"/>
      <c r="WCO21" s="450"/>
      <c r="WCW21" s="450"/>
      <c r="WDE21" s="450"/>
      <c r="WDM21" s="450"/>
      <c r="WDU21" s="450"/>
      <c r="WEC21" s="450"/>
      <c r="WEK21" s="450"/>
      <c r="WES21" s="450"/>
      <c r="WFA21" s="450"/>
      <c r="WFI21" s="450"/>
      <c r="WFQ21" s="450"/>
      <c r="WFY21" s="450"/>
      <c r="WGG21" s="450"/>
      <c r="WGO21" s="450"/>
      <c r="WGW21" s="450"/>
      <c r="WHE21" s="450"/>
      <c r="WHM21" s="450"/>
      <c r="WHU21" s="450"/>
      <c r="WIC21" s="450"/>
      <c r="WIK21" s="450"/>
      <c r="WIS21" s="450"/>
      <c r="WJA21" s="450"/>
      <c r="WJI21" s="450"/>
      <c r="WJQ21" s="450"/>
      <c r="WJY21" s="450"/>
      <c r="WKG21" s="450"/>
      <c r="WKO21" s="450"/>
      <c r="WKW21" s="450"/>
      <c r="WLE21" s="450"/>
      <c r="WLM21" s="450"/>
      <c r="WLU21" s="450"/>
      <c r="WMC21" s="450"/>
      <c r="WMK21" s="450"/>
      <c r="WMS21" s="450"/>
      <c r="WNA21" s="450"/>
      <c r="WNI21" s="450"/>
      <c r="WNQ21" s="450"/>
      <c r="WNY21" s="450"/>
      <c r="WOG21" s="450"/>
      <c r="WOO21" s="450"/>
      <c r="WOW21" s="450"/>
      <c r="WPE21" s="450"/>
      <c r="WPM21" s="450"/>
      <c r="WPU21" s="450"/>
      <c r="WQC21" s="450"/>
      <c r="WQK21" s="450"/>
      <c r="WQS21" s="450"/>
      <c r="WRA21" s="450"/>
      <c r="WRI21" s="450"/>
      <c r="WRQ21" s="450"/>
      <c r="WRY21" s="450"/>
      <c r="WSG21" s="450"/>
      <c r="WSO21" s="450"/>
      <c r="WSW21" s="450"/>
      <c r="WTE21" s="450"/>
      <c r="WTM21" s="450"/>
      <c r="WTU21" s="450"/>
      <c r="WUC21" s="450"/>
      <c r="WUK21" s="450"/>
      <c r="WUS21" s="450"/>
      <c r="WVA21" s="450"/>
      <c r="WVI21" s="450"/>
      <c r="WVQ21" s="450"/>
      <c r="WVY21" s="450"/>
      <c r="WWG21" s="450"/>
      <c r="WWO21" s="450"/>
      <c r="WWW21" s="450"/>
      <c r="WXE21" s="450"/>
      <c r="WXM21" s="450"/>
      <c r="WXU21" s="450"/>
      <c r="WYC21" s="450"/>
      <c r="WYK21" s="450"/>
      <c r="WYS21" s="450"/>
      <c r="WZA21" s="450"/>
      <c r="WZI21" s="450"/>
      <c r="WZQ21" s="450"/>
      <c r="WZY21" s="450"/>
      <c r="XAG21" s="450"/>
      <c r="XAO21" s="450"/>
      <c r="XAW21" s="450"/>
      <c r="XBE21" s="450"/>
      <c r="XBM21" s="450"/>
      <c r="XBU21" s="450"/>
      <c r="XCC21" s="450"/>
      <c r="XCK21" s="450"/>
      <c r="XCS21" s="450"/>
      <c r="XDA21" s="450"/>
      <c r="XDI21" s="450"/>
      <c r="XDQ21" s="450"/>
      <c r="XDY21" s="450"/>
      <c r="XEG21" s="450"/>
      <c r="XEO21" s="450"/>
      <c r="XEW21" s="450"/>
    </row>
    <row r="22" spans="1:1017 1025:2041 2049:3065 3073:4089 4097:5113 5121:6137 6145:7161 7169:8185 8193:9209 9217:10233 10241:11257 11265:12281 12289:13305 13313:14329 14337:15353 15361:16377" ht="68.25" customHeight="1">
      <c r="A22" s="276" t="s">
        <v>464</v>
      </c>
      <c r="B22" s="462"/>
      <c r="C22" s="420"/>
      <c r="D22" s="177" t="s">
        <v>858</v>
      </c>
      <c r="E22" s="177" t="s">
        <v>858</v>
      </c>
      <c r="F22" s="147">
        <f t="shared" si="0"/>
        <v>13065548.800000001</v>
      </c>
      <c r="G22" s="148">
        <v>3008000</v>
      </c>
      <c r="H22" s="420"/>
      <c r="I22" s="400"/>
      <c r="J22" s="465" t="s">
        <v>288</v>
      </c>
      <c r="K22" s="280" t="s">
        <v>407</v>
      </c>
      <c r="L22" s="162"/>
      <c r="N22" s="242"/>
      <c r="O22" s="221"/>
      <c r="Q22" s="450"/>
      <c r="R22" s="211"/>
      <c r="Y22" s="450"/>
      <c r="AG22" s="450"/>
      <c r="AO22" s="450"/>
      <c r="AW22" s="450"/>
      <c r="BE22" s="450"/>
      <c r="BM22" s="450"/>
      <c r="BU22" s="450"/>
      <c r="CC22" s="450"/>
      <c r="CK22" s="450"/>
      <c r="CS22" s="450"/>
      <c r="DA22" s="450"/>
      <c r="DI22" s="450"/>
      <c r="DQ22" s="450"/>
      <c r="DY22" s="450"/>
      <c r="EG22" s="450"/>
      <c r="EO22" s="450"/>
      <c r="EW22" s="450"/>
      <c r="FE22" s="450"/>
      <c r="FM22" s="450"/>
      <c r="FU22" s="450"/>
      <c r="GC22" s="450"/>
      <c r="GK22" s="450"/>
      <c r="GS22" s="450"/>
      <c r="HA22" s="450"/>
      <c r="HI22" s="450"/>
      <c r="HQ22" s="450"/>
      <c r="HY22" s="450"/>
      <c r="IG22" s="450"/>
      <c r="IO22" s="450"/>
      <c r="IW22" s="450"/>
      <c r="JE22" s="450"/>
      <c r="JM22" s="450"/>
      <c r="JU22" s="450"/>
      <c r="KC22" s="450"/>
      <c r="KK22" s="450"/>
      <c r="KS22" s="450"/>
      <c r="LA22" s="450"/>
      <c r="LI22" s="450"/>
      <c r="LQ22" s="450"/>
      <c r="LY22" s="450"/>
      <c r="MG22" s="450"/>
      <c r="MO22" s="450"/>
      <c r="MW22" s="450"/>
      <c r="NE22" s="450"/>
      <c r="NM22" s="450"/>
      <c r="NU22" s="450"/>
      <c r="OC22" s="450"/>
      <c r="OK22" s="450"/>
      <c r="OS22" s="450"/>
      <c r="PA22" s="450"/>
      <c r="PI22" s="450"/>
      <c r="PQ22" s="450"/>
      <c r="PY22" s="450"/>
      <c r="QG22" s="450"/>
      <c r="QO22" s="450"/>
      <c r="QW22" s="450"/>
      <c r="RE22" s="450"/>
      <c r="RM22" s="450"/>
      <c r="RU22" s="450"/>
      <c r="SC22" s="450"/>
      <c r="SK22" s="450"/>
      <c r="SS22" s="450"/>
      <c r="TA22" s="450"/>
      <c r="TI22" s="450"/>
      <c r="TQ22" s="450"/>
      <c r="TY22" s="450"/>
      <c r="UG22" s="450"/>
      <c r="UO22" s="450"/>
      <c r="UW22" s="450"/>
      <c r="VE22" s="450"/>
      <c r="VM22" s="450"/>
      <c r="VU22" s="450"/>
      <c r="WC22" s="450"/>
      <c r="WK22" s="450"/>
      <c r="WS22" s="450"/>
      <c r="XA22" s="450"/>
      <c r="XI22" s="450"/>
      <c r="XQ22" s="450"/>
      <c r="XY22" s="450"/>
      <c r="YG22" s="450"/>
      <c r="YO22" s="450"/>
      <c r="YW22" s="450"/>
      <c r="ZE22" s="450"/>
      <c r="ZM22" s="450"/>
      <c r="ZU22" s="450"/>
      <c r="AAC22" s="450"/>
      <c r="AAK22" s="450"/>
      <c r="AAS22" s="450"/>
      <c r="ABA22" s="450"/>
      <c r="ABI22" s="450"/>
      <c r="ABQ22" s="450"/>
      <c r="ABY22" s="450"/>
      <c r="ACG22" s="450"/>
      <c r="ACO22" s="450"/>
      <c r="ACW22" s="450"/>
      <c r="ADE22" s="450"/>
      <c r="ADM22" s="450"/>
      <c r="ADU22" s="450"/>
      <c r="AEC22" s="450"/>
      <c r="AEK22" s="450"/>
      <c r="AES22" s="450"/>
      <c r="AFA22" s="450"/>
      <c r="AFI22" s="450"/>
      <c r="AFQ22" s="450"/>
      <c r="AFY22" s="450"/>
      <c r="AGG22" s="450"/>
      <c r="AGO22" s="450"/>
      <c r="AGW22" s="450"/>
      <c r="AHE22" s="450"/>
      <c r="AHM22" s="450"/>
      <c r="AHU22" s="450"/>
      <c r="AIC22" s="450"/>
      <c r="AIK22" s="450"/>
      <c r="AIS22" s="450"/>
      <c r="AJA22" s="450"/>
      <c r="AJI22" s="450"/>
      <c r="AJQ22" s="450"/>
      <c r="AJY22" s="450"/>
      <c r="AKG22" s="450"/>
      <c r="AKO22" s="450"/>
      <c r="AKW22" s="450"/>
      <c r="ALE22" s="450"/>
      <c r="ALM22" s="450"/>
      <c r="ALU22" s="450"/>
      <c r="AMC22" s="450"/>
      <c r="AMK22" s="450"/>
      <c r="AMS22" s="450"/>
      <c r="ANA22" s="450"/>
      <c r="ANI22" s="450"/>
      <c r="ANQ22" s="450"/>
      <c r="ANY22" s="450"/>
      <c r="AOG22" s="450"/>
      <c r="AOO22" s="450"/>
      <c r="AOW22" s="450"/>
      <c r="APE22" s="450"/>
      <c r="APM22" s="450"/>
      <c r="APU22" s="450"/>
      <c r="AQC22" s="450"/>
      <c r="AQK22" s="450"/>
      <c r="AQS22" s="450"/>
      <c r="ARA22" s="450"/>
      <c r="ARI22" s="450"/>
      <c r="ARQ22" s="450"/>
      <c r="ARY22" s="450"/>
      <c r="ASG22" s="450"/>
      <c r="ASO22" s="450"/>
      <c r="ASW22" s="450"/>
      <c r="ATE22" s="450"/>
      <c r="ATM22" s="450"/>
      <c r="ATU22" s="450"/>
      <c r="AUC22" s="450"/>
      <c r="AUK22" s="450"/>
      <c r="AUS22" s="450"/>
      <c r="AVA22" s="450"/>
      <c r="AVI22" s="450"/>
      <c r="AVQ22" s="450"/>
      <c r="AVY22" s="450"/>
      <c r="AWG22" s="450"/>
      <c r="AWO22" s="450"/>
      <c r="AWW22" s="450"/>
      <c r="AXE22" s="450"/>
      <c r="AXM22" s="450"/>
      <c r="AXU22" s="450"/>
      <c r="AYC22" s="450"/>
      <c r="AYK22" s="450"/>
      <c r="AYS22" s="450"/>
      <c r="AZA22" s="450"/>
      <c r="AZI22" s="450"/>
      <c r="AZQ22" s="450"/>
      <c r="AZY22" s="450"/>
      <c r="BAG22" s="450"/>
      <c r="BAO22" s="450"/>
      <c r="BAW22" s="450"/>
      <c r="BBE22" s="450"/>
      <c r="BBM22" s="450"/>
      <c r="BBU22" s="450"/>
      <c r="BCC22" s="450"/>
      <c r="BCK22" s="450"/>
      <c r="BCS22" s="450"/>
      <c r="BDA22" s="450"/>
      <c r="BDI22" s="450"/>
      <c r="BDQ22" s="450"/>
      <c r="BDY22" s="450"/>
      <c r="BEG22" s="450"/>
      <c r="BEO22" s="450"/>
      <c r="BEW22" s="450"/>
      <c r="BFE22" s="450"/>
      <c r="BFM22" s="450"/>
      <c r="BFU22" s="450"/>
      <c r="BGC22" s="450"/>
      <c r="BGK22" s="450"/>
      <c r="BGS22" s="450"/>
      <c r="BHA22" s="450"/>
      <c r="BHI22" s="450"/>
      <c r="BHQ22" s="450"/>
      <c r="BHY22" s="450"/>
      <c r="BIG22" s="450"/>
      <c r="BIO22" s="450"/>
      <c r="BIW22" s="450"/>
      <c r="BJE22" s="450"/>
      <c r="BJM22" s="450"/>
      <c r="BJU22" s="450"/>
      <c r="BKC22" s="450"/>
      <c r="BKK22" s="450"/>
      <c r="BKS22" s="450"/>
      <c r="BLA22" s="450"/>
      <c r="BLI22" s="450"/>
      <c r="BLQ22" s="450"/>
      <c r="BLY22" s="450"/>
      <c r="BMG22" s="450"/>
      <c r="BMO22" s="450"/>
      <c r="BMW22" s="450"/>
      <c r="BNE22" s="450"/>
      <c r="BNM22" s="450"/>
      <c r="BNU22" s="450"/>
      <c r="BOC22" s="450"/>
      <c r="BOK22" s="450"/>
      <c r="BOS22" s="450"/>
      <c r="BPA22" s="450"/>
      <c r="BPI22" s="450"/>
      <c r="BPQ22" s="450"/>
      <c r="BPY22" s="450"/>
      <c r="BQG22" s="450"/>
      <c r="BQO22" s="450"/>
      <c r="BQW22" s="450"/>
      <c r="BRE22" s="450"/>
      <c r="BRM22" s="450"/>
      <c r="BRU22" s="450"/>
      <c r="BSC22" s="450"/>
      <c r="BSK22" s="450"/>
      <c r="BSS22" s="450"/>
      <c r="BTA22" s="450"/>
      <c r="BTI22" s="450"/>
      <c r="BTQ22" s="450"/>
      <c r="BTY22" s="450"/>
      <c r="BUG22" s="450"/>
      <c r="BUO22" s="450"/>
      <c r="BUW22" s="450"/>
      <c r="BVE22" s="450"/>
      <c r="BVM22" s="450"/>
      <c r="BVU22" s="450"/>
      <c r="BWC22" s="450"/>
      <c r="BWK22" s="450"/>
      <c r="BWS22" s="450"/>
      <c r="BXA22" s="450"/>
      <c r="BXI22" s="450"/>
      <c r="BXQ22" s="450"/>
      <c r="BXY22" s="450"/>
      <c r="BYG22" s="450"/>
      <c r="BYO22" s="450"/>
      <c r="BYW22" s="450"/>
      <c r="BZE22" s="450"/>
      <c r="BZM22" s="450"/>
      <c r="BZU22" s="450"/>
      <c r="CAC22" s="450"/>
      <c r="CAK22" s="450"/>
      <c r="CAS22" s="450"/>
      <c r="CBA22" s="450"/>
      <c r="CBI22" s="450"/>
      <c r="CBQ22" s="450"/>
      <c r="CBY22" s="450"/>
      <c r="CCG22" s="450"/>
      <c r="CCO22" s="450"/>
      <c r="CCW22" s="450"/>
      <c r="CDE22" s="450"/>
      <c r="CDM22" s="450"/>
      <c r="CDU22" s="450"/>
      <c r="CEC22" s="450"/>
      <c r="CEK22" s="450"/>
      <c r="CES22" s="450"/>
      <c r="CFA22" s="450"/>
      <c r="CFI22" s="450"/>
      <c r="CFQ22" s="450"/>
      <c r="CFY22" s="450"/>
      <c r="CGG22" s="450"/>
      <c r="CGO22" s="450"/>
      <c r="CGW22" s="450"/>
      <c r="CHE22" s="450"/>
      <c r="CHM22" s="450"/>
      <c r="CHU22" s="450"/>
      <c r="CIC22" s="450"/>
      <c r="CIK22" s="450"/>
      <c r="CIS22" s="450"/>
      <c r="CJA22" s="450"/>
      <c r="CJI22" s="450"/>
      <c r="CJQ22" s="450"/>
      <c r="CJY22" s="450"/>
      <c r="CKG22" s="450"/>
      <c r="CKO22" s="450"/>
      <c r="CKW22" s="450"/>
      <c r="CLE22" s="450"/>
      <c r="CLM22" s="450"/>
      <c r="CLU22" s="450"/>
      <c r="CMC22" s="450"/>
      <c r="CMK22" s="450"/>
      <c r="CMS22" s="450"/>
      <c r="CNA22" s="450"/>
      <c r="CNI22" s="450"/>
      <c r="CNQ22" s="450"/>
      <c r="CNY22" s="450"/>
      <c r="COG22" s="450"/>
      <c r="COO22" s="450"/>
      <c r="COW22" s="450"/>
      <c r="CPE22" s="450"/>
      <c r="CPM22" s="450"/>
      <c r="CPU22" s="450"/>
      <c r="CQC22" s="450"/>
      <c r="CQK22" s="450"/>
      <c r="CQS22" s="450"/>
      <c r="CRA22" s="450"/>
      <c r="CRI22" s="450"/>
      <c r="CRQ22" s="450"/>
      <c r="CRY22" s="450"/>
      <c r="CSG22" s="450"/>
      <c r="CSO22" s="450"/>
      <c r="CSW22" s="450"/>
      <c r="CTE22" s="450"/>
      <c r="CTM22" s="450"/>
      <c r="CTU22" s="450"/>
      <c r="CUC22" s="450"/>
      <c r="CUK22" s="450"/>
      <c r="CUS22" s="450"/>
      <c r="CVA22" s="450"/>
      <c r="CVI22" s="450"/>
      <c r="CVQ22" s="450"/>
      <c r="CVY22" s="450"/>
      <c r="CWG22" s="450"/>
      <c r="CWO22" s="450"/>
      <c r="CWW22" s="450"/>
      <c r="CXE22" s="450"/>
      <c r="CXM22" s="450"/>
      <c r="CXU22" s="450"/>
      <c r="CYC22" s="450"/>
      <c r="CYK22" s="450"/>
      <c r="CYS22" s="450"/>
      <c r="CZA22" s="450"/>
      <c r="CZI22" s="450"/>
      <c r="CZQ22" s="450"/>
      <c r="CZY22" s="450"/>
      <c r="DAG22" s="450"/>
      <c r="DAO22" s="450"/>
      <c r="DAW22" s="450"/>
      <c r="DBE22" s="450"/>
      <c r="DBM22" s="450"/>
      <c r="DBU22" s="450"/>
      <c r="DCC22" s="450"/>
      <c r="DCK22" s="450"/>
      <c r="DCS22" s="450"/>
      <c r="DDA22" s="450"/>
      <c r="DDI22" s="450"/>
      <c r="DDQ22" s="450"/>
      <c r="DDY22" s="450"/>
      <c r="DEG22" s="450"/>
      <c r="DEO22" s="450"/>
      <c r="DEW22" s="450"/>
      <c r="DFE22" s="450"/>
      <c r="DFM22" s="450"/>
      <c r="DFU22" s="450"/>
      <c r="DGC22" s="450"/>
      <c r="DGK22" s="450"/>
      <c r="DGS22" s="450"/>
      <c r="DHA22" s="450"/>
      <c r="DHI22" s="450"/>
      <c r="DHQ22" s="450"/>
      <c r="DHY22" s="450"/>
      <c r="DIG22" s="450"/>
      <c r="DIO22" s="450"/>
      <c r="DIW22" s="450"/>
      <c r="DJE22" s="450"/>
      <c r="DJM22" s="450"/>
      <c r="DJU22" s="450"/>
      <c r="DKC22" s="450"/>
      <c r="DKK22" s="450"/>
      <c r="DKS22" s="450"/>
      <c r="DLA22" s="450"/>
      <c r="DLI22" s="450"/>
      <c r="DLQ22" s="450"/>
      <c r="DLY22" s="450"/>
      <c r="DMG22" s="450"/>
      <c r="DMO22" s="450"/>
      <c r="DMW22" s="450"/>
      <c r="DNE22" s="450"/>
      <c r="DNM22" s="450"/>
      <c r="DNU22" s="450"/>
      <c r="DOC22" s="450"/>
      <c r="DOK22" s="450"/>
      <c r="DOS22" s="450"/>
      <c r="DPA22" s="450"/>
      <c r="DPI22" s="450"/>
      <c r="DPQ22" s="450"/>
      <c r="DPY22" s="450"/>
      <c r="DQG22" s="450"/>
      <c r="DQO22" s="450"/>
      <c r="DQW22" s="450"/>
      <c r="DRE22" s="450"/>
      <c r="DRM22" s="450"/>
      <c r="DRU22" s="450"/>
      <c r="DSC22" s="450"/>
      <c r="DSK22" s="450"/>
      <c r="DSS22" s="450"/>
      <c r="DTA22" s="450"/>
      <c r="DTI22" s="450"/>
      <c r="DTQ22" s="450"/>
      <c r="DTY22" s="450"/>
      <c r="DUG22" s="450"/>
      <c r="DUO22" s="450"/>
      <c r="DUW22" s="450"/>
      <c r="DVE22" s="450"/>
      <c r="DVM22" s="450"/>
      <c r="DVU22" s="450"/>
      <c r="DWC22" s="450"/>
      <c r="DWK22" s="450"/>
      <c r="DWS22" s="450"/>
      <c r="DXA22" s="450"/>
      <c r="DXI22" s="450"/>
      <c r="DXQ22" s="450"/>
      <c r="DXY22" s="450"/>
      <c r="DYG22" s="450"/>
      <c r="DYO22" s="450"/>
      <c r="DYW22" s="450"/>
      <c r="DZE22" s="450"/>
      <c r="DZM22" s="450"/>
      <c r="DZU22" s="450"/>
      <c r="EAC22" s="450"/>
      <c r="EAK22" s="450"/>
      <c r="EAS22" s="450"/>
      <c r="EBA22" s="450"/>
      <c r="EBI22" s="450"/>
      <c r="EBQ22" s="450"/>
      <c r="EBY22" s="450"/>
      <c r="ECG22" s="450"/>
      <c r="ECO22" s="450"/>
      <c r="ECW22" s="450"/>
      <c r="EDE22" s="450"/>
      <c r="EDM22" s="450"/>
      <c r="EDU22" s="450"/>
      <c r="EEC22" s="450"/>
      <c r="EEK22" s="450"/>
      <c r="EES22" s="450"/>
      <c r="EFA22" s="450"/>
      <c r="EFI22" s="450"/>
      <c r="EFQ22" s="450"/>
      <c r="EFY22" s="450"/>
      <c r="EGG22" s="450"/>
      <c r="EGO22" s="450"/>
      <c r="EGW22" s="450"/>
      <c r="EHE22" s="450"/>
      <c r="EHM22" s="450"/>
      <c r="EHU22" s="450"/>
      <c r="EIC22" s="450"/>
      <c r="EIK22" s="450"/>
      <c r="EIS22" s="450"/>
      <c r="EJA22" s="450"/>
      <c r="EJI22" s="450"/>
      <c r="EJQ22" s="450"/>
      <c r="EJY22" s="450"/>
      <c r="EKG22" s="450"/>
      <c r="EKO22" s="450"/>
      <c r="EKW22" s="450"/>
      <c r="ELE22" s="450"/>
      <c r="ELM22" s="450"/>
      <c r="ELU22" s="450"/>
      <c r="EMC22" s="450"/>
      <c r="EMK22" s="450"/>
      <c r="EMS22" s="450"/>
      <c r="ENA22" s="450"/>
      <c r="ENI22" s="450"/>
      <c r="ENQ22" s="450"/>
      <c r="ENY22" s="450"/>
      <c r="EOG22" s="450"/>
      <c r="EOO22" s="450"/>
      <c r="EOW22" s="450"/>
      <c r="EPE22" s="450"/>
      <c r="EPM22" s="450"/>
      <c r="EPU22" s="450"/>
      <c r="EQC22" s="450"/>
      <c r="EQK22" s="450"/>
      <c r="EQS22" s="450"/>
      <c r="ERA22" s="450"/>
      <c r="ERI22" s="450"/>
      <c r="ERQ22" s="450"/>
      <c r="ERY22" s="450"/>
      <c r="ESG22" s="450"/>
      <c r="ESO22" s="450"/>
      <c r="ESW22" s="450"/>
      <c r="ETE22" s="450"/>
      <c r="ETM22" s="450"/>
      <c r="ETU22" s="450"/>
      <c r="EUC22" s="450"/>
      <c r="EUK22" s="450"/>
      <c r="EUS22" s="450"/>
      <c r="EVA22" s="450"/>
      <c r="EVI22" s="450"/>
      <c r="EVQ22" s="450"/>
      <c r="EVY22" s="450"/>
      <c r="EWG22" s="450"/>
      <c r="EWO22" s="450"/>
      <c r="EWW22" s="450"/>
      <c r="EXE22" s="450"/>
      <c r="EXM22" s="450"/>
      <c r="EXU22" s="450"/>
      <c r="EYC22" s="450"/>
      <c r="EYK22" s="450"/>
      <c r="EYS22" s="450"/>
      <c r="EZA22" s="450"/>
      <c r="EZI22" s="450"/>
      <c r="EZQ22" s="450"/>
      <c r="EZY22" s="450"/>
      <c r="FAG22" s="450"/>
      <c r="FAO22" s="450"/>
      <c r="FAW22" s="450"/>
      <c r="FBE22" s="450"/>
      <c r="FBM22" s="450"/>
      <c r="FBU22" s="450"/>
      <c r="FCC22" s="450"/>
      <c r="FCK22" s="450"/>
      <c r="FCS22" s="450"/>
      <c r="FDA22" s="450"/>
      <c r="FDI22" s="450"/>
      <c r="FDQ22" s="450"/>
      <c r="FDY22" s="450"/>
      <c r="FEG22" s="450"/>
      <c r="FEO22" s="450"/>
      <c r="FEW22" s="450"/>
      <c r="FFE22" s="450"/>
      <c r="FFM22" s="450"/>
      <c r="FFU22" s="450"/>
      <c r="FGC22" s="450"/>
      <c r="FGK22" s="450"/>
      <c r="FGS22" s="450"/>
      <c r="FHA22" s="450"/>
      <c r="FHI22" s="450"/>
      <c r="FHQ22" s="450"/>
      <c r="FHY22" s="450"/>
      <c r="FIG22" s="450"/>
      <c r="FIO22" s="450"/>
      <c r="FIW22" s="450"/>
      <c r="FJE22" s="450"/>
      <c r="FJM22" s="450"/>
      <c r="FJU22" s="450"/>
      <c r="FKC22" s="450"/>
      <c r="FKK22" s="450"/>
      <c r="FKS22" s="450"/>
      <c r="FLA22" s="450"/>
      <c r="FLI22" s="450"/>
      <c r="FLQ22" s="450"/>
      <c r="FLY22" s="450"/>
      <c r="FMG22" s="450"/>
      <c r="FMO22" s="450"/>
      <c r="FMW22" s="450"/>
      <c r="FNE22" s="450"/>
      <c r="FNM22" s="450"/>
      <c r="FNU22" s="450"/>
      <c r="FOC22" s="450"/>
      <c r="FOK22" s="450"/>
      <c r="FOS22" s="450"/>
      <c r="FPA22" s="450"/>
      <c r="FPI22" s="450"/>
      <c r="FPQ22" s="450"/>
      <c r="FPY22" s="450"/>
      <c r="FQG22" s="450"/>
      <c r="FQO22" s="450"/>
      <c r="FQW22" s="450"/>
      <c r="FRE22" s="450"/>
      <c r="FRM22" s="450"/>
      <c r="FRU22" s="450"/>
      <c r="FSC22" s="450"/>
      <c r="FSK22" s="450"/>
      <c r="FSS22" s="450"/>
      <c r="FTA22" s="450"/>
      <c r="FTI22" s="450"/>
      <c r="FTQ22" s="450"/>
      <c r="FTY22" s="450"/>
      <c r="FUG22" s="450"/>
      <c r="FUO22" s="450"/>
      <c r="FUW22" s="450"/>
      <c r="FVE22" s="450"/>
      <c r="FVM22" s="450"/>
      <c r="FVU22" s="450"/>
      <c r="FWC22" s="450"/>
      <c r="FWK22" s="450"/>
      <c r="FWS22" s="450"/>
      <c r="FXA22" s="450"/>
      <c r="FXI22" s="450"/>
      <c r="FXQ22" s="450"/>
      <c r="FXY22" s="450"/>
      <c r="FYG22" s="450"/>
      <c r="FYO22" s="450"/>
      <c r="FYW22" s="450"/>
      <c r="FZE22" s="450"/>
      <c r="FZM22" s="450"/>
      <c r="FZU22" s="450"/>
      <c r="GAC22" s="450"/>
      <c r="GAK22" s="450"/>
      <c r="GAS22" s="450"/>
      <c r="GBA22" s="450"/>
      <c r="GBI22" s="450"/>
      <c r="GBQ22" s="450"/>
      <c r="GBY22" s="450"/>
      <c r="GCG22" s="450"/>
      <c r="GCO22" s="450"/>
      <c r="GCW22" s="450"/>
      <c r="GDE22" s="450"/>
      <c r="GDM22" s="450"/>
      <c r="GDU22" s="450"/>
      <c r="GEC22" s="450"/>
      <c r="GEK22" s="450"/>
      <c r="GES22" s="450"/>
      <c r="GFA22" s="450"/>
      <c r="GFI22" s="450"/>
      <c r="GFQ22" s="450"/>
      <c r="GFY22" s="450"/>
      <c r="GGG22" s="450"/>
      <c r="GGO22" s="450"/>
      <c r="GGW22" s="450"/>
      <c r="GHE22" s="450"/>
      <c r="GHM22" s="450"/>
      <c r="GHU22" s="450"/>
      <c r="GIC22" s="450"/>
      <c r="GIK22" s="450"/>
      <c r="GIS22" s="450"/>
      <c r="GJA22" s="450"/>
      <c r="GJI22" s="450"/>
      <c r="GJQ22" s="450"/>
      <c r="GJY22" s="450"/>
      <c r="GKG22" s="450"/>
      <c r="GKO22" s="450"/>
      <c r="GKW22" s="450"/>
      <c r="GLE22" s="450"/>
      <c r="GLM22" s="450"/>
      <c r="GLU22" s="450"/>
      <c r="GMC22" s="450"/>
      <c r="GMK22" s="450"/>
      <c r="GMS22" s="450"/>
      <c r="GNA22" s="450"/>
      <c r="GNI22" s="450"/>
      <c r="GNQ22" s="450"/>
      <c r="GNY22" s="450"/>
      <c r="GOG22" s="450"/>
      <c r="GOO22" s="450"/>
      <c r="GOW22" s="450"/>
      <c r="GPE22" s="450"/>
      <c r="GPM22" s="450"/>
      <c r="GPU22" s="450"/>
      <c r="GQC22" s="450"/>
      <c r="GQK22" s="450"/>
      <c r="GQS22" s="450"/>
      <c r="GRA22" s="450"/>
      <c r="GRI22" s="450"/>
      <c r="GRQ22" s="450"/>
      <c r="GRY22" s="450"/>
      <c r="GSG22" s="450"/>
      <c r="GSO22" s="450"/>
      <c r="GSW22" s="450"/>
      <c r="GTE22" s="450"/>
      <c r="GTM22" s="450"/>
      <c r="GTU22" s="450"/>
      <c r="GUC22" s="450"/>
      <c r="GUK22" s="450"/>
      <c r="GUS22" s="450"/>
      <c r="GVA22" s="450"/>
      <c r="GVI22" s="450"/>
      <c r="GVQ22" s="450"/>
      <c r="GVY22" s="450"/>
      <c r="GWG22" s="450"/>
      <c r="GWO22" s="450"/>
      <c r="GWW22" s="450"/>
      <c r="GXE22" s="450"/>
      <c r="GXM22" s="450"/>
      <c r="GXU22" s="450"/>
      <c r="GYC22" s="450"/>
      <c r="GYK22" s="450"/>
      <c r="GYS22" s="450"/>
      <c r="GZA22" s="450"/>
      <c r="GZI22" s="450"/>
      <c r="GZQ22" s="450"/>
      <c r="GZY22" s="450"/>
      <c r="HAG22" s="450"/>
      <c r="HAO22" s="450"/>
      <c r="HAW22" s="450"/>
      <c r="HBE22" s="450"/>
      <c r="HBM22" s="450"/>
      <c r="HBU22" s="450"/>
      <c r="HCC22" s="450"/>
      <c r="HCK22" s="450"/>
      <c r="HCS22" s="450"/>
      <c r="HDA22" s="450"/>
      <c r="HDI22" s="450"/>
      <c r="HDQ22" s="450"/>
      <c r="HDY22" s="450"/>
      <c r="HEG22" s="450"/>
      <c r="HEO22" s="450"/>
      <c r="HEW22" s="450"/>
      <c r="HFE22" s="450"/>
      <c r="HFM22" s="450"/>
      <c r="HFU22" s="450"/>
      <c r="HGC22" s="450"/>
      <c r="HGK22" s="450"/>
      <c r="HGS22" s="450"/>
      <c r="HHA22" s="450"/>
      <c r="HHI22" s="450"/>
      <c r="HHQ22" s="450"/>
      <c r="HHY22" s="450"/>
      <c r="HIG22" s="450"/>
      <c r="HIO22" s="450"/>
      <c r="HIW22" s="450"/>
      <c r="HJE22" s="450"/>
      <c r="HJM22" s="450"/>
      <c r="HJU22" s="450"/>
      <c r="HKC22" s="450"/>
      <c r="HKK22" s="450"/>
      <c r="HKS22" s="450"/>
      <c r="HLA22" s="450"/>
      <c r="HLI22" s="450"/>
      <c r="HLQ22" s="450"/>
      <c r="HLY22" s="450"/>
      <c r="HMG22" s="450"/>
      <c r="HMO22" s="450"/>
      <c r="HMW22" s="450"/>
      <c r="HNE22" s="450"/>
      <c r="HNM22" s="450"/>
      <c r="HNU22" s="450"/>
      <c r="HOC22" s="450"/>
      <c r="HOK22" s="450"/>
      <c r="HOS22" s="450"/>
      <c r="HPA22" s="450"/>
      <c r="HPI22" s="450"/>
      <c r="HPQ22" s="450"/>
      <c r="HPY22" s="450"/>
      <c r="HQG22" s="450"/>
      <c r="HQO22" s="450"/>
      <c r="HQW22" s="450"/>
      <c r="HRE22" s="450"/>
      <c r="HRM22" s="450"/>
      <c r="HRU22" s="450"/>
      <c r="HSC22" s="450"/>
      <c r="HSK22" s="450"/>
      <c r="HSS22" s="450"/>
      <c r="HTA22" s="450"/>
      <c r="HTI22" s="450"/>
      <c r="HTQ22" s="450"/>
      <c r="HTY22" s="450"/>
      <c r="HUG22" s="450"/>
      <c r="HUO22" s="450"/>
      <c r="HUW22" s="450"/>
      <c r="HVE22" s="450"/>
      <c r="HVM22" s="450"/>
      <c r="HVU22" s="450"/>
      <c r="HWC22" s="450"/>
      <c r="HWK22" s="450"/>
      <c r="HWS22" s="450"/>
      <c r="HXA22" s="450"/>
      <c r="HXI22" s="450"/>
      <c r="HXQ22" s="450"/>
      <c r="HXY22" s="450"/>
      <c r="HYG22" s="450"/>
      <c r="HYO22" s="450"/>
      <c r="HYW22" s="450"/>
      <c r="HZE22" s="450"/>
      <c r="HZM22" s="450"/>
      <c r="HZU22" s="450"/>
      <c r="IAC22" s="450"/>
      <c r="IAK22" s="450"/>
      <c r="IAS22" s="450"/>
      <c r="IBA22" s="450"/>
      <c r="IBI22" s="450"/>
      <c r="IBQ22" s="450"/>
      <c r="IBY22" s="450"/>
      <c r="ICG22" s="450"/>
      <c r="ICO22" s="450"/>
      <c r="ICW22" s="450"/>
      <c r="IDE22" s="450"/>
      <c r="IDM22" s="450"/>
      <c r="IDU22" s="450"/>
      <c r="IEC22" s="450"/>
      <c r="IEK22" s="450"/>
      <c r="IES22" s="450"/>
      <c r="IFA22" s="450"/>
      <c r="IFI22" s="450"/>
      <c r="IFQ22" s="450"/>
      <c r="IFY22" s="450"/>
      <c r="IGG22" s="450"/>
      <c r="IGO22" s="450"/>
      <c r="IGW22" s="450"/>
      <c r="IHE22" s="450"/>
      <c r="IHM22" s="450"/>
      <c r="IHU22" s="450"/>
      <c r="IIC22" s="450"/>
      <c r="IIK22" s="450"/>
      <c r="IIS22" s="450"/>
      <c r="IJA22" s="450"/>
      <c r="IJI22" s="450"/>
      <c r="IJQ22" s="450"/>
      <c r="IJY22" s="450"/>
      <c r="IKG22" s="450"/>
      <c r="IKO22" s="450"/>
      <c r="IKW22" s="450"/>
      <c r="ILE22" s="450"/>
      <c r="ILM22" s="450"/>
      <c r="ILU22" s="450"/>
      <c r="IMC22" s="450"/>
      <c r="IMK22" s="450"/>
      <c r="IMS22" s="450"/>
      <c r="INA22" s="450"/>
      <c r="INI22" s="450"/>
      <c r="INQ22" s="450"/>
      <c r="INY22" s="450"/>
      <c r="IOG22" s="450"/>
      <c r="IOO22" s="450"/>
      <c r="IOW22" s="450"/>
      <c r="IPE22" s="450"/>
      <c r="IPM22" s="450"/>
      <c r="IPU22" s="450"/>
      <c r="IQC22" s="450"/>
      <c r="IQK22" s="450"/>
      <c r="IQS22" s="450"/>
      <c r="IRA22" s="450"/>
      <c r="IRI22" s="450"/>
      <c r="IRQ22" s="450"/>
      <c r="IRY22" s="450"/>
      <c r="ISG22" s="450"/>
      <c r="ISO22" s="450"/>
      <c r="ISW22" s="450"/>
      <c r="ITE22" s="450"/>
      <c r="ITM22" s="450"/>
      <c r="ITU22" s="450"/>
      <c r="IUC22" s="450"/>
      <c r="IUK22" s="450"/>
      <c r="IUS22" s="450"/>
      <c r="IVA22" s="450"/>
      <c r="IVI22" s="450"/>
      <c r="IVQ22" s="450"/>
      <c r="IVY22" s="450"/>
      <c r="IWG22" s="450"/>
      <c r="IWO22" s="450"/>
      <c r="IWW22" s="450"/>
      <c r="IXE22" s="450"/>
      <c r="IXM22" s="450"/>
      <c r="IXU22" s="450"/>
      <c r="IYC22" s="450"/>
      <c r="IYK22" s="450"/>
      <c r="IYS22" s="450"/>
      <c r="IZA22" s="450"/>
      <c r="IZI22" s="450"/>
      <c r="IZQ22" s="450"/>
      <c r="IZY22" s="450"/>
      <c r="JAG22" s="450"/>
      <c r="JAO22" s="450"/>
      <c r="JAW22" s="450"/>
      <c r="JBE22" s="450"/>
      <c r="JBM22" s="450"/>
      <c r="JBU22" s="450"/>
      <c r="JCC22" s="450"/>
      <c r="JCK22" s="450"/>
      <c r="JCS22" s="450"/>
      <c r="JDA22" s="450"/>
      <c r="JDI22" s="450"/>
      <c r="JDQ22" s="450"/>
      <c r="JDY22" s="450"/>
      <c r="JEG22" s="450"/>
      <c r="JEO22" s="450"/>
      <c r="JEW22" s="450"/>
      <c r="JFE22" s="450"/>
      <c r="JFM22" s="450"/>
      <c r="JFU22" s="450"/>
      <c r="JGC22" s="450"/>
      <c r="JGK22" s="450"/>
      <c r="JGS22" s="450"/>
      <c r="JHA22" s="450"/>
      <c r="JHI22" s="450"/>
      <c r="JHQ22" s="450"/>
      <c r="JHY22" s="450"/>
      <c r="JIG22" s="450"/>
      <c r="JIO22" s="450"/>
      <c r="JIW22" s="450"/>
      <c r="JJE22" s="450"/>
      <c r="JJM22" s="450"/>
      <c r="JJU22" s="450"/>
      <c r="JKC22" s="450"/>
      <c r="JKK22" s="450"/>
      <c r="JKS22" s="450"/>
      <c r="JLA22" s="450"/>
      <c r="JLI22" s="450"/>
      <c r="JLQ22" s="450"/>
      <c r="JLY22" s="450"/>
      <c r="JMG22" s="450"/>
      <c r="JMO22" s="450"/>
      <c r="JMW22" s="450"/>
      <c r="JNE22" s="450"/>
      <c r="JNM22" s="450"/>
      <c r="JNU22" s="450"/>
      <c r="JOC22" s="450"/>
      <c r="JOK22" s="450"/>
      <c r="JOS22" s="450"/>
      <c r="JPA22" s="450"/>
      <c r="JPI22" s="450"/>
      <c r="JPQ22" s="450"/>
      <c r="JPY22" s="450"/>
      <c r="JQG22" s="450"/>
      <c r="JQO22" s="450"/>
      <c r="JQW22" s="450"/>
      <c r="JRE22" s="450"/>
      <c r="JRM22" s="450"/>
      <c r="JRU22" s="450"/>
      <c r="JSC22" s="450"/>
      <c r="JSK22" s="450"/>
      <c r="JSS22" s="450"/>
      <c r="JTA22" s="450"/>
      <c r="JTI22" s="450"/>
      <c r="JTQ22" s="450"/>
      <c r="JTY22" s="450"/>
      <c r="JUG22" s="450"/>
      <c r="JUO22" s="450"/>
      <c r="JUW22" s="450"/>
      <c r="JVE22" s="450"/>
      <c r="JVM22" s="450"/>
      <c r="JVU22" s="450"/>
      <c r="JWC22" s="450"/>
      <c r="JWK22" s="450"/>
      <c r="JWS22" s="450"/>
      <c r="JXA22" s="450"/>
      <c r="JXI22" s="450"/>
      <c r="JXQ22" s="450"/>
      <c r="JXY22" s="450"/>
      <c r="JYG22" s="450"/>
      <c r="JYO22" s="450"/>
      <c r="JYW22" s="450"/>
      <c r="JZE22" s="450"/>
      <c r="JZM22" s="450"/>
      <c r="JZU22" s="450"/>
      <c r="KAC22" s="450"/>
      <c r="KAK22" s="450"/>
      <c r="KAS22" s="450"/>
      <c r="KBA22" s="450"/>
      <c r="KBI22" s="450"/>
      <c r="KBQ22" s="450"/>
      <c r="KBY22" s="450"/>
      <c r="KCG22" s="450"/>
      <c r="KCO22" s="450"/>
      <c r="KCW22" s="450"/>
      <c r="KDE22" s="450"/>
      <c r="KDM22" s="450"/>
      <c r="KDU22" s="450"/>
      <c r="KEC22" s="450"/>
      <c r="KEK22" s="450"/>
      <c r="KES22" s="450"/>
      <c r="KFA22" s="450"/>
      <c r="KFI22" s="450"/>
      <c r="KFQ22" s="450"/>
      <c r="KFY22" s="450"/>
      <c r="KGG22" s="450"/>
      <c r="KGO22" s="450"/>
      <c r="KGW22" s="450"/>
      <c r="KHE22" s="450"/>
      <c r="KHM22" s="450"/>
      <c r="KHU22" s="450"/>
      <c r="KIC22" s="450"/>
      <c r="KIK22" s="450"/>
      <c r="KIS22" s="450"/>
      <c r="KJA22" s="450"/>
      <c r="KJI22" s="450"/>
      <c r="KJQ22" s="450"/>
      <c r="KJY22" s="450"/>
      <c r="KKG22" s="450"/>
      <c r="KKO22" s="450"/>
      <c r="KKW22" s="450"/>
      <c r="KLE22" s="450"/>
      <c r="KLM22" s="450"/>
      <c r="KLU22" s="450"/>
      <c r="KMC22" s="450"/>
      <c r="KMK22" s="450"/>
      <c r="KMS22" s="450"/>
      <c r="KNA22" s="450"/>
      <c r="KNI22" s="450"/>
      <c r="KNQ22" s="450"/>
      <c r="KNY22" s="450"/>
      <c r="KOG22" s="450"/>
      <c r="KOO22" s="450"/>
      <c r="KOW22" s="450"/>
      <c r="KPE22" s="450"/>
      <c r="KPM22" s="450"/>
      <c r="KPU22" s="450"/>
      <c r="KQC22" s="450"/>
      <c r="KQK22" s="450"/>
      <c r="KQS22" s="450"/>
      <c r="KRA22" s="450"/>
      <c r="KRI22" s="450"/>
      <c r="KRQ22" s="450"/>
      <c r="KRY22" s="450"/>
      <c r="KSG22" s="450"/>
      <c r="KSO22" s="450"/>
      <c r="KSW22" s="450"/>
      <c r="KTE22" s="450"/>
      <c r="KTM22" s="450"/>
      <c r="KTU22" s="450"/>
      <c r="KUC22" s="450"/>
      <c r="KUK22" s="450"/>
      <c r="KUS22" s="450"/>
      <c r="KVA22" s="450"/>
      <c r="KVI22" s="450"/>
      <c r="KVQ22" s="450"/>
      <c r="KVY22" s="450"/>
      <c r="KWG22" s="450"/>
      <c r="KWO22" s="450"/>
      <c r="KWW22" s="450"/>
      <c r="KXE22" s="450"/>
      <c r="KXM22" s="450"/>
      <c r="KXU22" s="450"/>
      <c r="KYC22" s="450"/>
      <c r="KYK22" s="450"/>
      <c r="KYS22" s="450"/>
      <c r="KZA22" s="450"/>
      <c r="KZI22" s="450"/>
      <c r="KZQ22" s="450"/>
      <c r="KZY22" s="450"/>
      <c r="LAG22" s="450"/>
      <c r="LAO22" s="450"/>
      <c r="LAW22" s="450"/>
      <c r="LBE22" s="450"/>
      <c r="LBM22" s="450"/>
      <c r="LBU22" s="450"/>
      <c r="LCC22" s="450"/>
      <c r="LCK22" s="450"/>
      <c r="LCS22" s="450"/>
      <c r="LDA22" s="450"/>
      <c r="LDI22" s="450"/>
      <c r="LDQ22" s="450"/>
      <c r="LDY22" s="450"/>
      <c r="LEG22" s="450"/>
      <c r="LEO22" s="450"/>
      <c r="LEW22" s="450"/>
      <c r="LFE22" s="450"/>
      <c r="LFM22" s="450"/>
      <c r="LFU22" s="450"/>
      <c r="LGC22" s="450"/>
      <c r="LGK22" s="450"/>
      <c r="LGS22" s="450"/>
      <c r="LHA22" s="450"/>
      <c r="LHI22" s="450"/>
      <c r="LHQ22" s="450"/>
      <c r="LHY22" s="450"/>
      <c r="LIG22" s="450"/>
      <c r="LIO22" s="450"/>
      <c r="LIW22" s="450"/>
      <c r="LJE22" s="450"/>
      <c r="LJM22" s="450"/>
      <c r="LJU22" s="450"/>
      <c r="LKC22" s="450"/>
      <c r="LKK22" s="450"/>
      <c r="LKS22" s="450"/>
      <c r="LLA22" s="450"/>
      <c r="LLI22" s="450"/>
      <c r="LLQ22" s="450"/>
      <c r="LLY22" s="450"/>
      <c r="LMG22" s="450"/>
      <c r="LMO22" s="450"/>
      <c r="LMW22" s="450"/>
      <c r="LNE22" s="450"/>
      <c r="LNM22" s="450"/>
      <c r="LNU22" s="450"/>
      <c r="LOC22" s="450"/>
      <c r="LOK22" s="450"/>
      <c r="LOS22" s="450"/>
      <c r="LPA22" s="450"/>
      <c r="LPI22" s="450"/>
      <c r="LPQ22" s="450"/>
      <c r="LPY22" s="450"/>
      <c r="LQG22" s="450"/>
      <c r="LQO22" s="450"/>
      <c r="LQW22" s="450"/>
      <c r="LRE22" s="450"/>
      <c r="LRM22" s="450"/>
      <c r="LRU22" s="450"/>
      <c r="LSC22" s="450"/>
      <c r="LSK22" s="450"/>
      <c r="LSS22" s="450"/>
      <c r="LTA22" s="450"/>
      <c r="LTI22" s="450"/>
      <c r="LTQ22" s="450"/>
      <c r="LTY22" s="450"/>
      <c r="LUG22" s="450"/>
      <c r="LUO22" s="450"/>
      <c r="LUW22" s="450"/>
      <c r="LVE22" s="450"/>
      <c r="LVM22" s="450"/>
      <c r="LVU22" s="450"/>
      <c r="LWC22" s="450"/>
      <c r="LWK22" s="450"/>
      <c r="LWS22" s="450"/>
      <c r="LXA22" s="450"/>
      <c r="LXI22" s="450"/>
      <c r="LXQ22" s="450"/>
      <c r="LXY22" s="450"/>
      <c r="LYG22" s="450"/>
      <c r="LYO22" s="450"/>
      <c r="LYW22" s="450"/>
      <c r="LZE22" s="450"/>
      <c r="LZM22" s="450"/>
      <c r="LZU22" s="450"/>
      <c r="MAC22" s="450"/>
      <c r="MAK22" s="450"/>
      <c r="MAS22" s="450"/>
      <c r="MBA22" s="450"/>
      <c r="MBI22" s="450"/>
      <c r="MBQ22" s="450"/>
      <c r="MBY22" s="450"/>
      <c r="MCG22" s="450"/>
      <c r="MCO22" s="450"/>
      <c r="MCW22" s="450"/>
      <c r="MDE22" s="450"/>
      <c r="MDM22" s="450"/>
      <c r="MDU22" s="450"/>
      <c r="MEC22" s="450"/>
      <c r="MEK22" s="450"/>
      <c r="MES22" s="450"/>
      <c r="MFA22" s="450"/>
      <c r="MFI22" s="450"/>
      <c r="MFQ22" s="450"/>
      <c r="MFY22" s="450"/>
      <c r="MGG22" s="450"/>
      <c r="MGO22" s="450"/>
      <c r="MGW22" s="450"/>
      <c r="MHE22" s="450"/>
      <c r="MHM22" s="450"/>
      <c r="MHU22" s="450"/>
      <c r="MIC22" s="450"/>
      <c r="MIK22" s="450"/>
      <c r="MIS22" s="450"/>
      <c r="MJA22" s="450"/>
      <c r="MJI22" s="450"/>
      <c r="MJQ22" s="450"/>
      <c r="MJY22" s="450"/>
      <c r="MKG22" s="450"/>
      <c r="MKO22" s="450"/>
      <c r="MKW22" s="450"/>
      <c r="MLE22" s="450"/>
      <c r="MLM22" s="450"/>
      <c r="MLU22" s="450"/>
      <c r="MMC22" s="450"/>
      <c r="MMK22" s="450"/>
      <c r="MMS22" s="450"/>
      <c r="MNA22" s="450"/>
      <c r="MNI22" s="450"/>
      <c r="MNQ22" s="450"/>
      <c r="MNY22" s="450"/>
      <c r="MOG22" s="450"/>
      <c r="MOO22" s="450"/>
      <c r="MOW22" s="450"/>
      <c r="MPE22" s="450"/>
      <c r="MPM22" s="450"/>
      <c r="MPU22" s="450"/>
      <c r="MQC22" s="450"/>
      <c r="MQK22" s="450"/>
      <c r="MQS22" s="450"/>
      <c r="MRA22" s="450"/>
      <c r="MRI22" s="450"/>
      <c r="MRQ22" s="450"/>
      <c r="MRY22" s="450"/>
      <c r="MSG22" s="450"/>
      <c r="MSO22" s="450"/>
      <c r="MSW22" s="450"/>
      <c r="MTE22" s="450"/>
      <c r="MTM22" s="450"/>
      <c r="MTU22" s="450"/>
      <c r="MUC22" s="450"/>
      <c r="MUK22" s="450"/>
      <c r="MUS22" s="450"/>
      <c r="MVA22" s="450"/>
      <c r="MVI22" s="450"/>
      <c r="MVQ22" s="450"/>
      <c r="MVY22" s="450"/>
      <c r="MWG22" s="450"/>
      <c r="MWO22" s="450"/>
      <c r="MWW22" s="450"/>
      <c r="MXE22" s="450"/>
      <c r="MXM22" s="450"/>
      <c r="MXU22" s="450"/>
      <c r="MYC22" s="450"/>
      <c r="MYK22" s="450"/>
      <c r="MYS22" s="450"/>
      <c r="MZA22" s="450"/>
      <c r="MZI22" s="450"/>
      <c r="MZQ22" s="450"/>
      <c r="MZY22" s="450"/>
      <c r="NAG22" s="450"/>
      <c r="NAO22" s="450"/>
      <c r="NAW22" s="450"/>
      <c r="NBE22" s="450"/>
      <c r="NBM22" s="450"/>
      <c r="NBU22" s="450"/>
      <c r="NCC22" s="450"/>
      <c r="NCK22" s="450"/>
      <c r="NCS22" s="450"/>
      <c r="NDA22" s="450"/>
      <c r="NDI22" s="450"/>
      <c r="NDQ22" s="450"/>
      <c r="NDY22" s="450"/>
      <c r="NEG22" s="450"/>
      <c r="NEO22" s="450"/>
      <c r="NEW22" s="450"/>
      <c r="NFE22" s="450"/>
      <c r="NFM22" s="450"/>
      <c r="NFU22" s="450"/>
      <c r="NGC22" s="450"/>
      <c r="NGK22" s="450"/>
      <c r="NGS22" s="450"/>
      <c r="NHA22" s="450"/>
      <c r="NHI22" s="450"/>
      <c r="NHQ22" s="450"/>
      <c r="NHY22" s="450"/>
      <c r="NIG22" s="450"/>
      <c r="NIO22" s="450"/>
      <c r="NIW22" s="450"/>
      <c r="NJE22" s="450"/>
      <c r="NJM22" s="450"/>
      <c r="NJU22" s="450"/>
      <c r="NKC22" s="450"/>
      <c r="NKK22" s="450"/>
      <c r="NKS22" s="450"/>
      <c r="NLA22" s="450"/>
      <c r="NLI22" s="450"/>
      <c r="NLQ22" s="450"/>
      <c r="NLY22" s="450"/>
      <c r="NMG22" s="450"/>
      <c r="NMO22" s="450"/>
      <c r="NMW22" s="450"/>
      <c r="NNE22" s="450"/>
      <c r="NNM22" s="450"/>
      <c r="NNU22" s="450"/>
      <c r="NOC22" s="450"/>
      <c r="NOK22" s="450"/>
      <c r="NOS22" s="450"/>
      <c r="NPA22" s="450"/>
      <c r="NPI22" s="450"/>
      <c r="NPQ22" s="450"/>
      <c r="NPY22" s="450"/>
      <c r="NQG22" s="450"/>
      <c r="NQO22" s="450"/>
      <c r="NQW22" s="450"/>
      <c r="NRE22" s="450"/>
      <c r="NRM22" s="450"/>
      <c r="NRU22" s="450"/>
      <c r="NSC22" s="450"/>
      <c r="NSK22" s="450"/>
      <c r="NSS22" s="450"/>
      <c r="NTA22" s="450"/>
      <c r="NTI22" s="450"/>
      <c r="NTQ22" s="450"/>
      <c r="NTY22" s="450"/>
      <c r="NUG22" s="450"/>
      <c r="NUO22" s="450"/>
      <c r="NUW22" s="450"/>
      <c r="NVE22" s="450"/>
      <c r="NVM22" s="450"/>
      <c r="NVU22" s="450"/>
      <c r="NWC22" s="450"/>
      <c r="NWK22" s="450"/>
      <c r="NWS22" s="450"/>
      <c r="NXA22" s="450"/>
      <c r="NXI22" s="450"/>
      <c r="NXQ22" s="450"/>
      <c r="NXY22" s="450"/>
      <c r="NYG22" s="450"/>
      <c r="NYO22" s="450"/>
      <c r="NYW22" s="450"/>
      <c r="NZE22" s="450"/>
      <c r="NZM22" s="450"/>
      <c r="NZU22" s="450"/>
      <c r="OAC22" s="450"/>
      <c r="OAK22" s="450"/>
      <c r="OAS22" s="450"/>
      <c r="OBA22" s="450"/>
      <c r="OBI22" s="450"/>
      <c r="OBQ22" s="450"/>
      <c r="OBY22" s="450"/>
      <c r="OCG22" s="450"/>
      <c r="OCO22" s="450"/>
      <c r="OCW22" s="450"/>
      <c r="ODE22" s="450"/>
      <c r="ODM22" s="450"/>
      <c r="ODU22" s="450"/>
      <c r="OEC22" s="450"/>
      <c r="OEK22" s="450"/>
      <c r="OES22" s="450"/>
      <c r="OFA22" s="450"/>
      <c r="OFI22" s="450"/>
      <c r="OFQ22" s="450"/>
      <c r="OFY22" s="450"/>
      <c r="OGG22" s="450"/>
      <c r="OGO22" s="450"/>
      <c r="OGW22" s="450"/>
      <c r="OHE22" s="450"/>
      <c r="OHM22" s="450"/>
      <c r="OHU22" s="450"/>
      <c r="OIC22" s="450"/>
      <c r="OIK22" s="450"/>
      <c r="OIS22" s="450"/>
      <c r="OJA22" s="450"/>
      <c r="OJI22" s="450"/>
      <c r="OJQ22" s="450"/>
      <c r="OJY22" s="450"/>
      <c r="OKG22" s="450"/>
      <c r="OKO22" s="450"/>
      <c r="OKW22" s="450"/>
      <c r="OLE22" s="450"/>
      <c r="OLM22" s="450"/>
      <c r="OLU22" s="450"/>
      <c r="OMC22" s="450"/>
      <c r="OMK22" s="450"/>
      <c r="OMS22" s="450"/>
      <c r="ONA22" s="450"/>
      <c r="ONI22" s="450"/>
      <c r="ONQ22" s="450"/>
      <c r="ONY22" s="450"/>
      <c r="OOG22" s="450"/>
      <c r="OOO22" s="450"/>
      <c r="OOW22" s="450"/>
      <c r="OPE22" s="450"/>
      <c r="OPM22" s="450"/>
      <c r="OPU22" s="450"/>
      <c r="OQC22" s="450"/>
      <c r="OQK22" s="450"/>
      <c r="OQS22" s="450"/>
      <c r="ORA22" s="450"/>
      <c r="ORI22" s="450"/>
      <c r="ORQ22" s="450"/>
      <c r="ORY22" s="450"/>
      <c r="OSG22" s="450"/>
      <c r="OSO22" s="450"/>
      <c r="OSW22" s="450"/>
      <c r="OTE22" s="450"/>
      <c r="OTM22" s="450"/>
      <c r="OTU22" s="450"/>
      <c r="OUC22" s="450"/>
      <c r="OUK22" s="450"/>
      <c r="OUS22" s="450"/>
      <c r="OVA22" s="450"/>
      <c r="OVI22" s="450"/>
      <c r="OVQ22" s="450"/>
      <c r="OVY22" s="450"/>
      <c r="OWG22" s="450"/>
      <c r="OWO22" s="450"/>
      <c r="OWW22" s="450"/>
      <c r="OXE22" s="450"/>
      <c r="OXM22" s="450"/>
      <c r="OXU22" s="450"/>
      <c r="OYC22" s="450"/>
      <c r="OYK22" s="450"/>
      <c r="OYS22" s="450"/>
      <c r="OZA22" s="450"/>
      <c r="OZI22" s="450"/>
      <c r="OZQ22" s="450"/>
      <c r="OZY22" s="450"/>
      <c r="PAG22" s="450"/>
      <c r="PAO22" s="450"/>
      <c r="PAW22" s="450"/>
      <c r="PBE22" s="450"/>
      <c r="PBM22" s="450"/>
      <c r="PBU22" s="450"/>
      <c r="PCC22" s="450"/>
      <c r="PCK22" s="450"/>
      <c r="PCS22" s="450"/>
      <c r="PDA22" s="450"/>
      <c r="PDI22" s="450"/>
      <c r="PDQ22" s="450"/>
      <c r="PDY22" s="450"/>
      <c r="PEG22" s="450"/>
      <c r="PEO22" s="450"/>
      <c r="PEW22" s="450"/>
      <c r="PFE22" s="450"/>
      <c r="PFM22" s="450"/>
      <c r="PFU22" s="450"/>
      <c r="PGC22" s="450"/>
      <c r="PGK22" s="450"/>
      <c r="PGS22" s="450"/>
      <c r="PHA22" s="450"/>
      <c r="PHI22" s="450"/>
      <c r="PHQ22" s="450"/>
      <c r="PHY22" s="450"/>
      <c r="PIG22" s="450"/>
      <c r="PIO22" s="450"/>
      <c r="PIW22" s="450"/>
      <c r="PJE22" s="450"/>
      <c r="PJM22" s="450"/>
      <c r="PJU22" s="450"/>
      <c r="PKC22" s="450"/>
      <c r="PKK22" s="450"/>
      <c r="PKS22" s="450"/>
      <c r="PLA22" s="450"/>
      <c r="PLI22" s="450"/>
      <c r="PLQ22" s="450"/>
      <c r="PLY22" s="450"/>
      <c r="PMG22" s="450"/>
      <c r="PMO22" s="450"/>
      <c r="PMW22" s="450"/>
      <c r="PNE22" s="450"/>
      <c r="PNM22" s="450"/>
      <c r="PNU22" s="450"/>
      <c r="POC22" s="450"/>
      <c r="POK22" s="450"/>
      <c r="POS22" s="450"/>
      <c r="PPA22" s="450"/>
      <c r="PPI22" s="450"/>
      <c r="PPQ22" s="450"/>
      <c r="PPY22" s="450"/>
      <c r="PQG22" s="450"/>
      <c r="PQO22" s="450"/>
      <c r="PQW22" s="450"/>
      <c r="PRE22" s="450"/>
      <c r="PRM22" s="450"/>
      <c r="PRU22" s="450"/>
      <c r="PSC22" s="450"/>
      <c r="PSK22" s="450"/>
      <c r="PSS22" s="450"/>
      <c r="PTA22" s="450"/>
      <c r="PTI22" s="450"/>
      <c r="PTQ22" s="450"/>
      <c r="PTY22" s="450"/>
      <c r="PUG22" s="450"/>
      <c r="PUO22" s="450"/>
      <c r="PUW22" s="450"/>
      <c r="PVE22" s="450"/>
      <c r="PVM22" s="450"/>
      <c r="PVU22" s="450"/>
      <c r="PWC22" s="450"/>
      <c r="PWK22" s="450"/>
      <c r="PWS22" s="450"/>
      <c r="PXA22" s="450"/>
      <c r="PXI22" s="450"/>
      <c r="PXQ22" s="450"/>
      <c r="PXY22" s="450"/>
      <c r="PYG22" s="450"/>
      <c r="PYO22" s="450"/>
      <c r="PYW22" s="450"/>
      <c r="PZE22" s="450"/>
      <c r="PZM22" s="450"/>
      <c r="PZU22" s="450"/>
      <c r="QAC22" s="450"/>
      <c r="QAK22" s="450"/>
      <c r="QAS22" s="450"/>
      <c r="QBA22" s="450"/>
      <c r="QBI22" s="450"/>
      <c r="QBQ22" s="450"/>
      <c r="QBY22" s="450"/>
      <c r="QCG22" s="450"/>
      <c r="QCO22" s="450"/>
      <c r="QCW22" s="450"/>
      <c r="QDE22" s="450"/>
      <c r="QDM22" s="450"/>
      <c r="QDU22" s="450"/>
      <c r="QEC22" s="450"/>
      <c r="QEK22" s="450"/>
      <c r="QES22" s="450"/>
      <c r="QFA22" s="450"/>
      <c r="QFI22" s="450"/>
      <c r="QFQ22" s="450"/>
      <c r="QFY22" s="450"/>
      <c r="QGG22" s="450"/>
      <c r="QGO22" s="450"/>
      <c r="QGW22" s="450"/>
      <c r="QHE22" s="450"/>
      <c r="QHM22" s="450"/>
      <c r="QHU22" s="450"/>
      <c r="QIC22" s="450"/>
      <c r="QIK22" s="450"/>
      <c r="QIS22" s="450"/>
      <c r="QJA22" s="450"/>
      <c r="QJI22" s="450"/>
      <c r="QJQ22" s="450"/>
      <c r="QJY22" s="450"/>
      <c r="QKG22" s="450"/>
      <c r="QKO22" s="450"/>
      <c r="QKW22" s="450"/>
      <c r="QLE22" s="450"/>
      <c r="QLM22" s="450"/>
      <c r="QLU22" s="450"/>
      <c r="QMC22" s="450"/>
      <c r="QMK22" s="450"/>
      <c r="QMS22" s="450"/>
      <c r="QNA22" s="450"/>
      <c r="QNI22" s="450"/>
      <c r="QNQ22" s="450"/>
      <c r="QNY22" s="450"/>
      <c r="QOG22" s="450"/>
      <c r="QOO22" s="450"/>
      <c r="QOW22" s="450"/>
      <c r="QPE22" s="450"/>
      <c r="QPM22" s="450"/>
      <c r="QPU22" s="450"/>
      <c r="QQC22" s="450"/>
      <c r="QQK22" s="450"/>
      <c r="QQS22" s="450"/>
      <c r="QRA22" s="450"/>
      <c r="QRI22" s="450"/>
      <c r="QRQ22" s="450"/>
      <c r="QRY22" s="450"/>
      <c r="QSG22" s="450"/>
      <c r="QSO22" s="450"/>
      <c r="QSW22" s="450"/>
      <c r="QTE22" s="450"/>
      <c r="QTM22" s="450"/>
      <c r="QTU22" s="450"/>
      <c r="QUC22" s="450"/>
      <c r="QUK22" s="450"/>
      <c r="QUS22" s="450"/>
      <c r="QVA22" s="450"/>
      <c r="QVI22" s="450"/>
      <c r="QVQ22" s="450"/>
      <c r="QVY22" s="450"/>
      <c r="QWG22" s="450"/>
      <c r="QWO22" s="450"/>
      <c r="QWW22" s="450"/>
      <c r="QXE22" s="450"/>
      <c r="QXM22" s="450"/>
      <c r="QXU22" s="450"/>
      <c r="QYC22" s="450"/>
      <c r="QYK22" s="450"/>
      <c r="QYS22" s="450"/>
      <c r="QZA22" s="450"/>
      <c r="QZI22" s="450"/>
      <c r="QZQ22" s="450"/>
      <c r="QZY22" s="450"/>
      <c r="RAG22" s="450"/>
      <c r="RAO22" s="450"/>
      <c r="RAW22" s="450"/>
      <c r="RBE22" s="450"/>
      <c r="RBM22" s="450"/>
      <c r="RBU22" s="450"/>
      <c r="RCC22" s="450"/>
      <c r="RCK22" s="450"/>
      <c r="RCS22" s="450"/>
      <c r="RDA22" s="450"/>
      <c r="RDI22" s="450"/>
      <c r="RDQ22" s="450"/>
      <c r="RDY22" s="450"/>
      <c r="REG22" s="450"/>
      <c r="REO22" s="450"/>
      <c r="REW22" s="450"/>
      <c r="RFE22" s="450"/>
      <c r="RFM22" s="450"/>
      <c r="RFU22" s="450"/>
      <c r="RGC22" s="450"/>
      <c r="RGK22" s="450"/>
      <c r="RGS22" s="450"/>
      <c r="RHA22" s="450"/>
      <c r="RHI22" s="450"/>
      <c r="RHQ22" s="450"/>
      <c r="RHY22" s="450"/>
      <c r="RIG22" s="450"/>
      <c r="RIO22" s="450"/>
      <c r="RIW22" s="450"/>
      <c r="RJE22" s="450"/>
      <c r="RJM22" s="450"/>
      <c r="RJU22" s="450"/>
      <c r="RKC22" s="450"/>
      <c r="RKK22" s="450"/>
      <c r="RKS22" s="450"/>
      <c r="RLA22" s="450"/>
      <c r="RLI22" s="450"/>
      <c r="RLQ22" s="450"/>
      <c r="RLY22" s="450"/>
      <c r="RMG22" s="450"/>
      <c r="RMO22" s="450"/>
      <c r="RMW22" s="450"/>
      <c r="RNE22" s="450"/>
      <c r="RNM22" s="450"/>
      <c r="RNU22" s="450"/>
      <c r="ROC22" s="450"/>
      <c r="ROK22" s="450"/>
      <c r="ROS22" s="450"/>
      <c r="RPA22" s="450"/>
      <c r="RPI22" s="450"/>
      <c r="RPQ22" s="450"/>
      <c r="RPY22" s="450"/>
      <c r="RQG22" s="450"/>
      <c r="RQO22" s="450"/>
      <c r="RQW22" s="450"/>
      <c r="RRE22" s="450"/>
      <c r="RRM22" s="450"/>
      <c r="RRU22" s="450"/>
      <c r="RSC22" s="450"/>
      <c r="RSK22" s="450"/>
      <c r="RSS22" s="450"/>
      <c r="RTA22" s="450"/>
      <c r="RTI22" s="450"/>
      <c r="RTQ22" s="450"/>
      <c r="RTY22" s="450"/>
      <c r="RUG22" s="450"/>
      <c r="RUO22" s="450"/>
      <c r="RUW22" s="450"/>
      <c r="RVE22" s="450"/>
      <c r="RVM22" s="450"/>
      <c r="RVU22" s="450"/>
      <c r="RWC22" s="450"/>
      <c r="RWK22" s="450"/>
      <c r="RWS22" s="450"/>
      <c r="RXA22" s="450"/>
      <c r="RXI22" s="450"/>
      <c r="RXQ22" s="450"/>
      <c r="RXY22" s="450"/>
      <c r="RYG22" s="450"/>
      <c r="RYO22" s="450"/>
      <c r="RYW22" s="450"/>
      <c r="RZE22" s="450"/>
      <c r="RZM22" s="450"/>
      <c r="RZU22" s="450"/>
      <c r="SAC22" s="450"/>
      <c r="SAK22" s="450"/>
      <c r="SAS22" s="450"/>
      <c r="SBA22" s="450"/>
      <c r="SBI22" s="450"/>
      <c r="SBQ22" s="450"/>
      <c r="SBY22" s="450"/>
      <c r="SCG22" s="450"/>
      <c r="SCO22" s="450"/>
      <c r="SCW22" s="450"/>
      <c r="SDE22" s="450"/>
      <c r="SDM22" s="450"/>
      <c r="SDU22" s="450"/>
      <c r="SEC22" s="450"/>
      <c r="SEK22" s="450"/>
      <c r="SES22" s="450"/>
      <c r="SFA22" s="450"/>
      <c r="SFI22" s="450"/>
      <c r="SFQ22" s="450"/>
      <c r="SFY22" s="450"/>
      <c r="SGG22" s="450"/>
      <c r="SGO22" s="450"/>
      <c r="SGW22" s="450"/>
      <c r="SHE22" s="450"/>
      <c r="SHM22" s="450"/>
      <c r="SHU22" s="450"/>
      <c r="SIC22" s="450"/>
      <c r="SIK22" s="450"/>
      <c r="SIS22" s="450"/>
      <c r="SJA22" s="450"/>
      <c r="SJI22" s="450"/>
      <c r="SJQ22" s="450"/>
      <c r="SJY22" s="450"/>
      <c r="SKG22" s="450"/>
      <c r="SKO22" s="450"/>
      <c r="SKW22" s="450"/>
      <c r="SLE22" s="450"/>
      <c r="SLM22" s="450"/>
      <c r="SLU22" s="450"/>
      <c r="SMC22" s="450"/>
      <c r="SMK22" s="450"/>
      <c r="SMS22" s="450"/>
      <c r="SNA22" s="450"/>
      <c r="SNI22" s="450"/>
      <c r="SNQ22" s="450"/>
      <c r="SNY22" s="450"/>
      <c r="SOG22" s="450"/>
      <c r="SOO22" s="450"/>
      <c r="SOW22" s="450"/>
      <c r="SPE22" s="450"/>
      <c r="SPM22" s="450"/>
      <c r="SPU22" s="450"/>
      <c r="SQC22" s="450"/>
      <c r="SQK22" s="450"/>
      <c r="SQS22" s="450"/>
      <c r="SRA22" s="450"/>
      <c r="SRI22" s="450"/>
      <c r="SRQ22" s="450"/>
      <c r="SRY22" s="450"/>
      <c r="SSG22" s="450"/>
      <c r="SSO22" s="450"/>
      <c r="SSW22" s="450"/>
      <c r="STE22" s="450"/>
      <c r="STM22" s="450"/>
      <c r="STU22" s="450"/>
      <c r="SUC22" s="450"/>
      <c r="SUK22" s="450"/>
      <c r="SUS22" s="450"/>
      <c r="SVA22" s="450"/>
      <c r="SVI22" s="450"/>
      <c r="SVQ22" s="450"/>
      <c r="SVY22" s="450"/>
      <c r="SWG22" s="450"/>
      <c r="SWO22" s="450"/>
      <c r="SWW22" s="450"/>
      <c r="SXE22" s="450"/>
      <c r="SXM22" s="450"/>
      <c r="SXU22" s="450"/>
      <c r="SYC22" s="450"/>
      <c r="SYK22" s="450"/>
      <c r="SYS22" s="450"/>
      <c r="SZA22" s="450"/>
      <c r="SZI22" s="450"/>
      <c r="SZQ22" s="450"/>
      <c r="SZY22" s="450"/>
      <c r="TAG22" s="450"/>
      <c r="TAO22" s="450"/>
      <c r="TAW22" s="450"/>
      <c r="TBE22" s="450"/>
      <c r="TBM22" s="450"/>
      <c r="TBU22" s="450"/>
      <c r="TCC22" s="450"/>
      <c r="TCK22" s="450"/>
      <c r="TCS22" s="450"/>
      <c r="TDA22" s="450"/>
      <c r="TDI22" s="450"/>
      <c r="TDQ22" s="450"/>
      <c r="TDY22" s="450"/>
      <c r="TEG22" s="450"/>
      <c r="TEO22" s="450"/>
      <c r="TEW22" s="450"/>
      <c r="TFE22" s="450"/>
      <c r="TFM22" s="450"/>
      <c r="TFU22" s="450"/>
      <c r="TGC22" s="450"/>
      <c r="TGK22" s="450"/>
      <c r="TGS22" s="450"/>
      <c r="THA22" s="450"/>
      <c r="THI22" s="450"/>
      <c r="THQ22" s="450"/>
      <c r="THY22" s="450"/>
      <c r="TIG22" s="450"/>
      <c r="TIO22" s="450"/>
      <c r="TIW22" s="450"/>
      <c r="TJE22" s="450"/>
      <c r="TJM22" s="450"/>
      <c r="TJU22" s="450"/>
      <c r="TKC22" s="450"/>
      <c r="TKK22" s="450"/>
      <c r="TKS22" s="450"/>
      <c r="TLA22" s="450"/>
      <c r="TLI22" s="450"/>
      <c r="TLQ22" s="450"/>
      <c r="TLY22" s="450"/>
      <c r="TMG22" s="450"/>
      <c r="TMO22" s="450"/>
      <c r="TMW22" s="450"/>
      <c r="TNE22" s="450"/>
      <c r="TNM22" s="450"/>
      <c r="TNU22" s="450"/>
      <c r="TOC22" s="450"/>
      <c r="TOK22" s="450"/>
      <c r="TOS22" s="450"/>
      <c r="TPA22" s="450"/>
      <c r="TPI22" s="450"/>
      <c r="TPQ22" s="450"/>
      <c r="TPY22" s="450"/>
      <c r="TQG22" s="450"/>
      <c r="TQO22" s="450"/>
      <c r="TQW22" s="450"/>
      <c r="TRE22" s="450"/>
      <c r="TRM22" s="450"/>
      <c r="TRU22" s="450"/>
      <c r="TSC22" s="450"/>
      <c r="TSK22" s="450"/>
      <c r="TSS22" s="450"/>
      <c r="TTA22" s="450"/>
      <c r="TTI22" s="450"/>
      <c r="TTQ22" s="450"/>
      <c r="TTY22" s="450"/>
      <c r="TUG22" s="450"/>
      <c r="TUO22" s="450"/>
      <c r="TUW22" s="450"/>
      <c r="TVE22" s="450"/>
      <c r="TVM22" s="450"/>
      <c r="TVU22" s="450"/>
      <c r="TWC22" s="450"/>
      <c r="TWK22" s="450"/>
      <c r="TWS22" s="450"/>
      <c r="TXA22" s="450"/>
      <c r="TXI22" s="450"/>
      <c r="TXQ22" s="450"/>
      <c r="TXY22" s="450"/>
      <c r="TYG22" s="450"/>
      <c r="TYO22" s="450"/>
      <c r="TYW22" s="450"/>
      <c r="TZE22" s="450"/>
      <c r="TZM22" s="450"/>
      <c r="TZU22" s="450"/>
      <c r="UAC22" s="450"/>
      <c r="UAK22" s="450"/>
      <c r="UAS22" s="450"/>
      <c r="UBA22" s="450"/>
      <c r="UBI22" s="450"/>
      <c r="UBQ22" s="450"/>
      <c r="UBY22" s="450"/>
      <c r="UCG22" s="450"/>
      <c r="UCO22" s="450"/>
      <c r="UCW22" s="450"/>
      <c r="UDE22" s="450"/>
      <c r="UDM22" s="450"/>
      <c r="UDU22" s="450"/>
      <c r="UEC22" s="450"/>
      <c r="UEK22" s="450"/>
      <c r="UES22" s="450"/>
      <c r="UFA22" s="450"/>
      <c r="UFI22" s="450"/>
      <c r="UFQ22" s="450"/>
      <c r="UFY22" s="450"/>
      <c r="UGG22" s="450"/>
      <c r="UGO22" s="450"/>
      <c r="UGW22" s="450"/>
      <c r="UHE22" s="450"/>
      <c r="UHM22" s="450"/>
      <c r="UHU22" s="450"/>
      <c r="UIC22" s="450"/>
      <c r="UIK22" s="450"/>
      <c r="UIS22" s="450"/>
      <c r="UJA22" s="450"/>
      <c r="UJI22" s="450"/>
      <c r="UJQ22" s="450"/>
      <c r="UJY22" s="450"/>
      <c r="UKG22" s="450"/>
      <c r="UKO22" s="450"/>
      <c r="UKW22" s="450"/>
      <c r="ULE22" s="450"/>
      <c r="ULM22" s="450"/>
      <c r="ULU22" s="450"/>
      <c r="UMC22" s="450"/>
      <c r="UMK22" s="450"/>
      <c r="UMS22" s="450"/>
      <c r="UNA22" s="450"/>
      <c r="UNI22" s="450"/>
      <c r="UNQ22" s="450"/>
      <c r="UNY22" s="450"/>
      <c r="UOG22" s="450"/>
      <c r="UOO22" s="450"/>
      <c r="UOW22" s="450"/>
      <c r="UPE22" s="450"/>
      <c r="UPM22" s="450"/>
      <c r="UPU22" s="450"/>
      <c r="UQC22" s="450"/>
      <c r="UQK22" s="450"/>
      <c r="UQS22" s="450"/>
      <c r="URA22" s="450"/>
      <c r="URI22" s="450"/>
      <c r="URQ22" s="450"/>
      <c r="URY22" s="450"/>
      <c r="USG22" s="450"/>
      <c r="USO22" s="450"/>
      <c r="USW22" s="450"/>
      <c r="UTE22" s="450"/>
      <c r="UTM22" s="450"/>
      <c r="UTU22" s="450"/>
      <c r="UUC22" s="450"/>
      <c r="UUK22" s="450"/>
      <c r="UUS22" s="450"/>
      <c r="UVA22" s="450"/>
      <c r="UVI22" s="450"/>
      <c r="UVQ22" s="450"/>
      <c r="UVY22" s="450"/>
      <c r="UWG22" s="450"/>
      <c r="UWO22" s="450"/>
      <c r="UWW22" s="450"/>
      <c r="UXE22" s="450"/>
      <c r="UXM22" s="450"/>
      <c r="UXU22" s="450"/>
      <c r="UYC22" s="450"/>
      <c r="UYK22" s="450"/>
      <c r="UYS22" s="450"/>
      <c r="UZA22" s="450"/>
      <c r="UZI22" s="450"/>
      <c r="UZQ22" s="450"/>
      <c r="UZY22" s="450"/>
      <c r="VAG22" s="450"/>
      <c r="VAO22" s="450"/>
      <c r="VAW22" s="450"/>
      <c r="VBE22" s="450"/>
      <c r="VBM22" s="450"/>
      <c r="VBU22" s="450"/>
      <c r="VCC22" s="450"/>
      <c r="VCK22" s="450"/>
      <c r="VCS22" s="450"/>
      <c r="VDA22" s="450"/>
      <c r="VDI22" s="450"/>
      <c r="VDQ22" s="450"/>
      <c r="VDY22" s="450"/>
      <c r="VEG22" s="450"/>
      <c r="VEO22" s="450"/>
      <c r="VEW22" s="450"/>
      <c r="VFE22" s="450"/>
      <c r="VFM22" s="450"/>
      <c r="VFU22" s="450"/>
      <c r="VGC22" s="450"/>
      <c r="VGK22" s="450"/>
      <c r="VGS22" s="450"/>
      <c r="VHA22" s="450"/>
      <c r="VHI22" s="450"/>
      <c r="VHQ22" s="450"/>
      <c r="VHY22" s="450"/>
      <c r="VIG22" s="450"/>
      <c r="VIO22" s="450"/>
      <c r="VIW22" s="450"/>
      <c r="VJE22" s="450"/>
      <c r="VJM22" s="450"/>
      <c r="VJU22" s="450"/>
      <c r="VKC22" s="450"/>
      <c r="VKK22" s="450"/>
      <c r="VKS22" s="450"/>
      <c r="VLA22" s="450"/>
      <c r="VLI22" s="450"/>
      <c r="VLQ22" s="450"/>
      <c r="VLY22" s="450"/>
      <c r="VMG22" s="450"/>
      <c r="VMO22" s="450"/>
      <c r="VMW22" s="450"/>
      <c r="VNE22" s="450"/>
      <c r="VNM22" s="450"/>
      <c r="VNU22" s="450"/>
      <c r="VOC22" s="450"/>
      <c r="VOK22" s="450"/>
      <c r="VOS22" s="450"/>
      <c r="VPA22" s="450"/>
      <c r="VPI22" s="450"/>
      <c r="VPQ22" s="450"/>
      <c r="VPY22" s="450"/>
      <c r="VQG22" s="450"/>
      <c r="VQO22" s="450"/>
      <c r="VQW22" s="450"/>
      <c r="VRE22" s="450"/>
      <c r="VRM22" s="450"/>
      <c r="VRU22" s="450"/>
      <c r="VSC22" s="450"/>
      <c r="VSK22" s="450"/>
      <c r="VSS22" s="450"/>
      <c r="VTA22" s="450"/>
      <c r="VTI22" s="450"/>
      <c r="VTQ22" s="450"/>
      <c r="VTY22" s="450"/>
      <c r="VUG22" s="450"/>
      <c r="VUO22" s="450"/>
      <c r="VUW22" s="450"/>
      <c r="VVE22" s="450"/>
      <c r="VVM22" s="450"/>
      <c r="VVU22" s="450"/>
      <c r="VWC22" s="450"/>
      <c r="VWK22" s="450"/>
      <c r="VWS22" s="450"/>
      <c r="VXA22" s="450"/>
      <c r="VXI22" s="450"/>
      <c r="VXQ22" s="450"/>
      <c r="VXY22" s="450"/>
      <c r="VYG22" s="450"/>
      <c r="VYO22" s="450"/>
      <c r="VYW22" s="450"/>
      <c r="VZE22" s="450"/>
      <c r="VZM22" s="450"/>
      <c r="VZU22" s="450"/>
      <c r="WAC22" s="450"/>
      <c r="WAK22" s="450"/>
      <c r="WAS22" s="450"/>
      <c r="WBA22" s="450"/>
      <c r="WBI22" s="450"/>
      <c r="WBQ22" s="450"/>
      <c r="WBY22" s="450"/>
      <c r="WCG22" s="450"/>
      <c r="WCO22" s="450"/>
      <c r="WCW22" s="450"/>
      <c r="WDE22" s="450"/>
      <c r="WDM22" s="450"/>
      <c r="WDU22" s="450"/>
      <c r="WEC22" s="450"/>
      <c r="WEK22" s="450"/>
      <c r="WES22" s="450"/>
      <c r="WFA22" s="450"/>
      <c r="WFI22" s="450"/>
      <c r="WFQ22" s="450"/>
      <c r="WFY22" s="450"/>
      <c r="WGG22" s="450"/>
      <c r="WGO22" s="450"/>
      <c r="WGW22" s="450"/>
      <c r="WHE22" s="450"/>
      <c r="WHM22" s="450"/>
      <c r="WHU22" s="450"/>
      <c r="WIC22" s="450"/>
      <c r="WIK22" s="450"/>
      <c r="WIS22" s="450"/>
      <c r="WJA22" s="450"/>
      <c r="WJI22" s="450"/>
      <c r="WJQ22" s="450"/>
      <c r="WJY22" s="450"/>
      <c r="WKG22" s="450"/>
      <c r="WKO22" s="450"/>
      <c r="WKW22" s="450"/>
      <c r="WLE22" s="450"/>
      <c r="WLM22" s="450"/>
      <c r="WLU22" s="450"/>
      <c r="WMC22" s="450"/>
      <c r="WMK22" s="450"/>
      <c r="WMS22" s="450"/>
      <c r="WNA22" s="450"/>
      <c r="WNI22" s="450"/>
      <c r="WNQ22" s="450"/>
      <c r="WNY22" s="450"/>
      <c r="WOG22" s="450"/>
      <c r="WOO22" s="450"/>
      <c r="WOW22" s="450"/>
      <c r="WPE22" s="450"/>
      <c r="WPM22" s="450"/>
      <c r="WPU22" s="450"/>
      <c r="WQC22" s="450"/>
      <c r="WQK22" s="450"/>
      <c r="WQS22" s="450"/>
      <c r="WRA22" s="450"/>
      <c r="WRI22" s="450"/>
      <c r="WRQ22" s="450"/>
      <c r="WRY22" s="450"/>
      <c r="WSG22" s="450"/>
      <c r="WSO22" s="450"/>
      <c r="WSW22" s="450"/>
      <c r="WTE22" s="450"/>
      <c r="WTM22" s="450"/>
      <c r="WTU22" s="450"/>
      <c r="WUC22" s="450"/>
      <c r="WUK22" s="450"/>
      <c r="WUS22" s="450"/>
      <c r="WVA22" s="450"/>
      <c r="WVI22" s="450"/>
      <c r="WVQ22" s="450"/>
      <c r="WVY22" s="450"/>
      <c r="WWG22" s="450"/>
      <c r="WWO22" s="450"/>
      <c r="WWW22" s="450"/>
      <c r="WXE22" s="450"/>
      <c r="WXM22" s="450"/>
      <c r="WXU22" s="450"/>
      <c r="WYC22" s="450"/>
      <c r="WYK22" s="450"/>
      <c r="WYS22" s="450"/>
      <c r="WZA22" s="450"/>
      <c r="WZI22" s="450"/>
      <c r="WZQ22" s="450"/>
      <c r="WZY22" s="450"/>
      <c r="XAG22" s="450"/>
      <c r="XAO22" s="450"/>
      <c r="XAW22" s="450"/>
      <c r="XBE22" s="450"/>
      <c r="XBM22" s="450"/>
      <c r="XBU22" s="450"/>
      <c r="XCC22" s="450"/>
      <c r="XCK22" s="450"/>
      <c r="XCS22" s="450"/>
      <c r="XDA22" s="450"/>
      <c r="XDI22" s="450"/>
      <c r="XDQ22" s="450"/>
      <c r="XDY22" s="450"/>
      <c r="XEG22" s="450"/>
      <c r="XEO22" s="450"/>
      <c r="XEW22" s="450"/>
    </row>
    <row r="23" spans="1:1017 1025:2041 2049:3065 3073:4089 4097:5113 5121:6137 6145:7161 7169:8185 8193:9209 9217:10233 10241:11257 11265:12281 12289:13305 13313:14329 14337:15353 15361:16377" ht="222.75" customHeight="1">
      <c r="A23" s="276" t="s">
        <v>465</v>
      </c>
      <c r="B23" s="174" t="s">
        <v>157</v>
      </c>
      <c r="C23" s="267" t="s">
        <v>855</v>
      </c>
      <c r="D23" s="267" t="s">
        <v>687</v>
      </c>
      <c r="E23" s="271" t="s">
        <v>750</v>
      </c>
      <c r="F23" s="147">
        <f t="shared" si="0"/>
        <v>10268874.160400001</v>
      </c>
      <c r="G23" s="148">
        <v>2364139</v>
      </c>
      <c r="H23" s="149" t="s">
        <v>334</v>
      </c>
      <c r="I23" s="270" t="s">
        <v>763</v>
      </c>
      <c r="J23" s="283" t="s">
        <v>65</v>
      </c>
      <c r="K23" s="280" t="s">
        <v>790</v>
      </c>
      <c r="L23" s="162"/>
      <c r="Q23" s="450"/>
      <c r="Y23" s="450"/>
      <c r="AG23" s="450"/>
      <c r="AO23" s="450"/>
      <c r="AW23" s="450"/>
      <c r="BE23" s="450"/>
      <c r="BM23" s="450"/>
      <c r="BU23" s="450"/>
      <c r="CC23" s="450"/>
      <c r="CK23" s="450"/>
      <c r="CS23" s="450"/>
      <c r="DA23" s="450"/>
      <c r="DI23" s="450"/>
      <c r="DQ23" s="450"/>
      <c r="DY23" s="450"/>
      <c r="EG23" s="450"/>
      <c r="EO23" s="450"/>
      <c r="EW23" s="450"/>
      <c r="FE23" s="450"/>
      <c r="FM23" s="450"/>
      <c r="FU23" s="450"/>
      <c r="GC23" s="450"/>
      <c r="GK23" s="450"/>
      <c r="GS23" s="450"/>
      <c r="HA23" s="450"/>
      <c r="HI23" s="450"/>
      <c r="HQ23" s="450"/>
      <c r="HY23" s="450"/>
      <c r="IG23" s="450"/>
      <c r="IO23" s="450"/>
      <c r="IW23" s="450"/>
      <c r="JE23" s="450"/>
      <c r="JM23" s="450"/>
      <c r="JU23" s="450"/>
      <c r="KC23" s="450"/>
      <c r="KK23" s="450"/>
      <c r="KS23" s="450"/>
      <c r="LA23" s="450"/>
      <c r="LI23" s="450"/>
      <c r="LQ23" s="450"/>
      <c r="LY23" s="450"/>
      <c r="MG23" s="450"/>
      <c r="MO23" s="450"/>
      <c r="MW23" s="450"/>
      <c r="NE23" s="450"/>
      <c r="NM23" s="450"/>
      <c r="NU23" s="450"/>
      <c r="OC23" s="450"/>
      <c r="OK23" s="450"/>
      <c r="OS23" s="450"/>
      <c r="PA23" s="450"/>
      <c r="PI23" s="450"/>
      <c r="PQ23" s="450"/>
      <c r="PY23" s="450"/>
      <c r="QG23" s="450"/>
      <c r="QO23" s="450"/>
      <c r="QW23" s="450"/>
      <c r="RE23" s="450"/>
      <c r="RM23" s="450"/>
      <c r="RU23" s="450"/>
      <c r="SC23" s="450"/>
      <c r="SK23" s="450"/>
      <c r="SS23" s="450"/>
      <c r="TA23" s="450"/>
      <c r="TI23" s="450"/>
      <c r="TQ23" s="450"/>
      <c r="TY23" s="450"/>
      <c r="UG23" s="450"/>
      <c r="UO23" s="450"/>
      <c r="UW23" s="450"/>
      <c r="VE23" s="450"/>
      <c r="VM23" s="450"/>
      <c r="VU23" s="450"/>
      <c r="WC23" s="450"/>
      <c r="WK23" s="450"/>
      <c r="WS23" s="450"/>
      <c r="XA23" s="450"/>
      <c r="XI23" s="450"/>
      <c r="XQ23" s="450"/>
      <c r="XY23" s="450"/>
      <c r="YG23" s="450"/>
      <c r="YO23" s="450"/>
      <c r="YW23" s="450"/>
      <c r="ZE23" s="450"/>
      <c r="ZM23" s="450"/>
      <c r="ZU23" s="450"/>
      <c r="AAC23" s="450"/>
      <c r="AAK23" s="450"/>
      <c r="AAS23" s="450"/>
      <c r="ABA23" s="450"/>
      <c r="ABI23" s="450"/>
      <c r="ABQ23" s="450"/>
      <c r="ABY23" s="450"/>
      <c r="ACG23" s="450"/>
      <c r="ACO23" s="450"/>
      <c r="ACW23" s="450"/>
      <c r="ADE23" s="450"/>
      <c r="ADM23" s="450"/>
      <c r="ADU23" s="450"/>
      <c r="AEC23" s="450"/>
      <c r="AEK23" s="450"/>
      <c r="AES23" s="450"/>
      <c r="AFA23" s="450"/>
      <c r="AFI23" s="450"/>
      <c r="AFQ23" s="450"/>
      <c r="AFY23" s="450"/>
      <c r="AGG23" s="450"/>
      <c r="AGO23" s="450"/>
      <c r="AGW23" s="450"/>
      <c r="AHE23" s="450"/>
      <c r="AHM23" s="450"/>
      <c r="AHU23" s="450"/>
      <c r="AIC23" s="450"/>
      <c r="AIK23" s="450"/>
      <c r="AIS23" s="450"/>
      <c r="AJA23" s="450"/>
      <c r="AJI23" s="450"/>
      <c r="AJQ23" s="450"/>
      <c r="AJY23" s="450"/>
      <c r="AKG23" s="450"/>
      <c r="AKO23" s="450"/>
      <c r="AKW23" s="450"/>
      <c r="ALE23" s="450"/>
      <c r="ALM23" s="450"/>
      <c r="ALU23" s="450"/>
      <c r="AMC23" s="450"/>
      <c r="AMK23" s="450"/>
      <c r="AMS23" s="450"/>
      <c r="ANA23" s="450"/>
      <c r="ANI23" s="450"/>
      <c r="ANQ23" s="450"/>
      <c r="ANY23" s="450"/>
      <c r="AOG23" s="450"/>
      <c r="AOO23" s="450"/>
      <c r="AOW23" s="450"/>
      <c r="APE23" s="450"/>
      <c r="APM23" s="450"/>
      <c r="APU23" s="450"/>
      <c r="AQC23" s="450"/>
      <c r="AQK23" s="450"/>
      <c r="AQS23" s="450"/>
      <c r="ARA23" s="450"/>
      <c r="ARI23" s="450"/>
      <c r="ARQ23" s="450"/>
      <c r="ARY23" s="450"/>
      <c r="ASG23" s="450"/>
      <c r="ASO23" s="450"/>
      <c r="ASW23" s="450"/>
      <c r="ATE23" s="450"/>
      <c r="ATM23" s="450"/>
      <c r="ATU23" s="450"/>
      <c r="AUC23" s="450"/>
      <c r="AUK23" s="450"/>
      <c r="AUS23" s="450"/>
      <c r="AVA23" s="450"/>
      <c r="AVI23" s="450"/>
      <c r="AVQ23" s="450"/>
      <c r="AVY23" s="450"/>
      <c r="AWG23" s="450"/>
      <c r="AWO23" s="450"/>
      <c r="AWW23" s="450"/>
      <c r="AXE23" s="450"/>
      <c r="AXM23" s="450"/>
      <c r="AXU23" s="450"/>
      <c r="AYC23" s="450"/>
      <c r="AYK23" s="450"/>
      <c r="AYS23" s="450"/>
      <c r="AZA23" s="450"/>
      <c r="AZI23" s="450"/>
      <c r="AZQ23" s="450"/>
      <c r="AZY23" s="450"/>
      <c r="BAG23" s="450"/>
      <c r="BAO23" s="450"/>
      <c r="BAW23" s="450"/>
      <c r="BBE23" s="450"/>
      <c r="BBM23" s="450"/>
      <c r="BBU23" s="450"/>
      <c r="BCC23" s="450"/>
      <c r="BCK23" s="450"/>
      <c r="BCS23" s="450"/>
      <c r="BDA23" s="450"/>
      <c r="BDI23" s="450"/>
      <c r="BDQ23" s="450"/>
      <c r="BDY23" s="450"/>
      <c r="BEG23" s="450"/>
      <c r="BEO23" s="450"/>
      <c r="BEW23" s="450"/>
      <c r="BFE23" s="450"/>
      <c r="BFM23" s="450"/>
      <c r="BFU23" s="450"/>
      <c r="BGC23" s="450"/>
      <c r="BGK23" s="450"/>
      <c r="BGS23" s="450"/>
      <c r="BHA23" s="450"/>
      <c r="BHI23" s="450"/>
      <c r="BHQ23" s="450"/>
      <c r="BHY23" s="450"/>
      <c r="BIG23" s="450"/>
      <c r="BIO23" s="450"/>
      <c r="BIW23" s="450"/>
      <c r="BJE23" s="450"/>
      <c r="BJM23" s="450"/>
      <c r="BJU23" s="450"/>
      <c r="BKC23" s="450"/>
      <c r="BKK23" s="450"/>
      <c r="BKS23" s="450"/>
      <c r="BLA23" s="450"/>
      <c r="BLI23" s="450"/>
      <c r="BLQ23" s="450"/>
      <c r="BLY23" s="450"/>
      <c r="BMG23" s="450"/>
      <c r="BMO23" s="450"/>
      <c r="BMW23" s="450"/>
      <c r="BNE23" s="450"/>
      <c r="BNM23" s="450"/>
      <c r="BNU23" s="450"/>
      <c r="BOC23" s="450"/>
      <c r="BOK23" s="450"/>
      <c r="BOS23" s="450"/>
      <c r="BPA23" s="450"/>
      <c r="BPI23" s="450"/>
      <c r="BPQ23" s="450"/>
      <c r="BPY23" s="450"/>
      <c r="BQG23" s="450"/>
      <c r="BQO23" s="450"/>
      <c r="BQW23" s="450"/>
      <c r="BRE23" s="450"/>
      <c r="BRM23" s="450"/>
      <c r="BRU23" s="450"/>
      <c r="BSC23" s="450"/>
      <c r="BSK23" s="450"/>
      <c r="BSS23" s="450"/>
      <c r="BTA23" s="450"/>
      <c r="BTI23" s="450"/>
      <c r="BTQ23" s="450"/>
      <c r="BTY23" s="450"/>
      <c r="BUG23" s="450"/>
      <c r="BUO23" s="450"/>
      <c r="BUW23" s="450"/>
      <c r="BVE23" s="450"/>
      <c r="BVM23" s="450"/>
      <c r="BVU23" s="450"/>
      <c r="BWC23" s="450"/>
      <c r="BWK23" s="450"/>
      <c r="BWS23" s="450"/>
      <c r="BXA23" s="450"/>
      <c r="BXI23" s="450"/>
      <c r="BXQ23" s="450"/>
      <c r="BXY23" s="450"/>
      <c r="BYG23" s="450"/>
      <c r="BYO23" s="450"/>
      <c r="BYW23" s="450"/>
      <c r="BZE23" s="450"/>
      <c r="BZM23" s="450"/>
      <c r="BZU23" s="450"/>
      <c r="CAC23" s="450"/>
      <c r="CAK23" s="450"/>
      <c r="CAS23" s="450"/>
      <c r="CBA23" s="450"/>
      <c r="CBI23" s="450"/>
      <c r="CBQ23" s="450"/>
      <c r="CBY23" s="450"/>
      <c r="CCG23" s="450"/>
      <c r="CCO23" s="450"/>
      <c r="CCW23" s="450"/>
      <c r="CDE23" s="450"/>
      <c r="CDM23" s="450"/>
      <c r="CDU23" s="450"/>
      <c r="CEC23" s="450"/>
      <c r="CEK23" s="450"/>
      <c r="CES23" s="450"/>
      <c r="CFA23" s="450"/>
      <c r="CFI23" s="450"/>
      <c r="CFQ23" s="450"/>
      <c r="CFY23" s="450"/>
      <c r="CGG23" s="450"/>
      <c r="CGO23" s="450"/>
      <c r="CGW23" s="450"/>
      <c r="CHE23" s="450"/>
      <c r="CHM23" s="450"/>
      <c r="CHU23" s="450"/>
      <c r="CIC23" s="450"/>
      <c r="CIK23" s="450"/>
      <c r="CIS23" s="450"/>
      <c r="CJA23" s="450"/>
      <c r="CJI23" s="450"/>
      <c r="CJQ23" s="450"/>
      <c r="CJY23" s="450"/>
      <c r="CKG23" s="450"/>
      <c r="CKO23" s="450"/>
      <c r="CKW23" s="450"/>
      <c r="CLE23" s="450"/>
      <c r="CLM23" s="450"/>
      <c r="CLU23" s="450"/>
      <c r="CMC23" s="450"/>
      <c r="CMK23" s="450"/>
      <c r="CMS23" s="450"/>
      <c r="CNA23" s="450"/>
      <c r="CNI23" s="450"/>
      <c r="CNQ23" s="450"/>
      <c r="CNY23" s="450"/>
      <c r="COG23" s="450"/>
      <c r="COO23" s="450"/>
      <c r="COW23" s="450"/>
      <c r="CPE23" s="450"/>
      <c r="CPM23" s="450"/>
      <c r="CPU23" s="450"/>
      <c r="CQC23" s="450"/>
      <c r="CQK23" s="450"/>
      <c r="CQS23" s="450"/>
      <c r="CRA23" s="450"/>
      <c r="CRI23" s="450"/>
      <c r="CRQ23" s="450"/>
      <c r="CRY23" s="450"/>
      <c r="CSG23" s="450"/>
      <c r="CSO23" s="450"/>
      <c r="CSW23" s="450"/>
      <c r="CTE23" s="450"/>
      <c r="CTM23" s="450"/>
      <c r="CTU23" s="450"/>
      <c r="CUC23" s="450"/>
      <c r="CUK23" s="450"/>
      <c r="CUS23" s="450"/>
      <c r="CVA23" s="450"/>
      <c r="CVI23" s="450"/>
      <c r="CVQ23" s="450"/>
      <c r="CVY23" s="450"/>
      <c r="CWG23" s="450"/>
      <c r="CWO23" s="450"/>
      <c r="CWW23" s="450"/>
      <c r="CXE23" s="450"/>
      <c r="CXM23" s="450"/>
      <c r="CXU23" s="450"/>
      <c r="CYC23" s="450"/>
      <c r="CYK23" s="450"/>
      <c r="CYS23" s="450"/>
      <c r="CZA23" s="450"/>
      <c r="CZI23" s="450"/>
      <c r="CZQ23" s="450"/>
      <c r="CZY23" s="450"/>
      <c r="DAG23" s="450"/>
      <c r="DAO23" s="450"/>
      <c r="DAW23" s="450"/>
      <c r="DBE23" s="450"/>
      <c r="DBM23" s="450"/>
      <c r="DBU23" s="450"/>
      <c r="DCC23" s="450"/>
      <c r="DCK23" s="450"/>
      <c r="DCS23" s="450"/>
      <c r="DDA23" s="450"/>
      <c r="DDI23" s="450"/>
      <c r="DDQ23" s="450"/>
      <c r="DDY23" s="450"/>
      <c r="DEG23" s="450"/>
      <c r="DEO23" s="450"/>
      <c r="DEW23" s="450"/>
      <c r="DFE23" s="450"/>
      <c r="DFM23" s="450"/>
      <c r="DFU23" s="450"/>
      <c r="DGC23" s="450"/>
      <c r="DGK23" s="450"/>
      <c r="DGS23" s="450"/>
      <c r="DHA23" s="450"/>
      <c r="DHI23" s="450"/>
      <c r="DHQ23" s="450"/>
      <c r="DHY23" s="450"/>
      <c r="DIG23" s="450"/>
      <c r="DIO23" s="450"/>
      <c r="DIW23" s="450"/>
      <c r="DJE23" s="450"/>
      <c r="DJM23" s="450"/>
      <c r="DJU23" s="450"/>
      <c r="DKC23" s="450"/>
      <c r="DKK23" s="450"/>
      <c r="DKS23" s="450"/>
      <c r="DLA23" s="450"/>
      <c r="DLI23" s="450"/>
      <c r="DLQ23" s="450"/>
      <c r="DLY23" s="450"/>
      <c r="DMG23" s="450"/>
      <c r="DMO23" s="450"/>
      <c r="DMW23" s="450"/>
      <c r="DNE23" s="450"/>
      <c r="DNM23" s="450"/>
      <c r="DNU23" s="450"/>
      <c r="DOC23" s="450"/>
      <c r="DOK23" s="450"/>
      <c r="DOS23" s="450"/>
      <c r="DPA23" s="450"/>
      <c r="DPI23" s="450"/>
      <c r="DPQ23" s="450"/>
      <c r="DPY23" s="450"/>
      <c r="DQG23" s="450"/>
      <c r="DQO23" s="450"/>
      <c r="DQW23" s="450"/>
      <c r="DRE23" s="450"/>
      <c r="DRM23" s="450"/>
      <c r="DRU23" s="450"/>
      <c r="DSC23" s="450"/>
      <c r="DSK23" s="450"/>
      <c r="DSS23" s="450"/>
      <c r="DTA23" s="450"/>
      <c r="DTI23" s="450"/>
      <c r="DTQ23" s="450"/>
      <c r="DTY23" s="450"/>
      <c r="DUG23" s="450"/>
      <c r="DUO23" s="450"/>
      <c r="DUW23" s="450"/>
      <c r="DVE23" s="450"/>
      <c r="DVM23" s="450"/>
      <c r="DVU23" s="450"/>
      <c r="DWC23" s="450"/>
      <c r="DWK23" s="450"/>
      <c r="DWS23" s="450"/>
      <c r="DXA23" s="450"/>
      <c r="DXI23" s="450"/>
      <c r="DXQ23" s="450"/>
      <c r="DXY23" s="450"/>
      <c r="DYG23" s="450"/>
      <c r="DYO23" s="450"/>
      <c r="DYW23" s="450"/>
      <c r="DZE23" s="450"/>
      <c r="DZM23" s="450"/>
      <c r="DZU23" s="450"/>
      <c r="EAC23" s="450"/>
      <c r="EAK23" s="450"/>
      <c r="EAS23" s="450"/>
      <c r="EBA23" s="450"/>
      <c r="EBI23" s="450"/>
      <c r="EBQ23" s="450"/>
      <c r="EBY23" s="450"/>
      <c r="ECG23" s="450"/>
      <c r="ECO23" s="450"/>
      <c r="ECW23" s="450"/>
      <c r="EDE23" s="450"/>
      <c r="EDM23" s="450"/>
      <c r="EDU23" s="450"/>
      <c r="EEC23" s="450"/>
      <c r="EEK23" s="450"/>
      <c r="EES23" s="450"/>
      <c r="EFA23" s="450"/>
      <c r="EFI23" s="450"/>
      <c r="EFQ23" s="450"/>
      <c r="EFY23" s="450"/>
      <c r="EGG23" s="450"/>
      <c r="EGO23" s="450"/>
      <c r="EGW23" s="450"/>
      <c r="EHE23" s="450"/>
      <c r="EHM23" s="450"/>
      <c r="EHU23" s="450"/>
      <c r="EIC23" s="450"/>
      <c r="EIK23" s="450"/>
      <c r="EIS23" s="450"/>
      <c r="EJA23" s="450"/>
      <c r="EJI23" s="450"/>
      <c r="EJQ23" s="450"/>
      <c r="EJY23" s="450"/>
      <c r="EKG23" s="450"/>
      <c r="EKO23" s="450"/>
      <c r="EKW23" s="450"/>
      <c r="ELE23" s="450"/>
      <c r="ELM23" s="450"/>
      <c r="ELU23" s="450"/>
      <c r="EMC23" s="450"/>
      <c r="EMK23" s="450"/>
      <c r="EMS23" s="450"/>
      <c r="ENA23" s="450"/>
      <c r="ENI23" s="450"/>
      <c r="ENQ23" s="450"/>
      <c r="ENY23" s="450"/>
      <c r="EOG23" s="450"/>
      <c r="EOO23" s="450"/>
      <c r="EOW23" s="450"/>
      <c r="EPE23" s="450"/>
      <c r="EPM23" s="450"/>
      <c r="EPU23" s="450"/>
      <c r="EQC23" s="450"/>
      <c r="EQK23" s="450"/>
      <c r="EQS23" s="450"/>
      <c r="ERA23" s="450"/>
      <c r="ERI23" s="450"/>
      <c r="ERQ23" s="450"/>
      <c r="ERY23" s="450"/>
      <c r="ESG23" s="450"/>
      <c r="ESO23" s="450"/>
      <c r="ESW23" s="450"/>
      <c r="ETE23" s="450"/>
      <c r="ETM23" s="450"/>
      <c r="ETU23" s="450"/>
      <c r="EUC23" s="450"/>
      <c r="EUK23" s="450"/>
      <c r="EUS23" s="450"/>
      <c r="EVA23" s="450"/>
      <c r="EVI23" s="450"/>
      <c r="EVQ23" s="450"/>
      <c r="EVY23" s="450"/>
      <c r="EWG23" s="450"/>
      <c r="EWO23" s="450"/>
      <c r="EWW23" s="450"/>
      <c r="EXE23" s="450"/>
      <c r="EXM23" s="450"/>
      <c r="EXU23" s="450"/>
      <c r="EYC23" s="450"/>
      <c r="EYK23" s="450"/>
      <c r="EYS23" s="450"/>
      <c r="EZA23" s="450"/>
      <c r="EZI23" s="450"/>
      <c r="EZQ23" s="450"/>
      <c r="EZY23" s="450"/>
      <c r="FAG23" s="450"/>
      <c r="FAO23" s="450"/>
      <c r="FAW23" s="450"/>
      <c r="FBE23" s="450"/>
      <c r="FBM23" s="450"/>
      <c r="FBU23" s="450"/>
      <c r="FCC23" s="450"/>
      <c r="FCK23" s="450"/>
      <c r="FCS23" s="450"/>
      <c r="FDA23" s="450"/>
      <c r="FDI23" s="450"/>
      <c r="FDQ23" s="450"/>
      <c r="FDY23" s="450"/>
      <c r="FEG23" s="450"/>
      <c r="FEO23" s="450"/>
      <c r="FEW23" s="450"/>
      <c r="FFE23" s="450"/>
      <c r="FFM23" s="450"/>
      <c r="FFU23" s="450"/>
      <c r="FGC23" s="450"/>
      <c r="FGK23" s="450"/>
      <c r="FGS23" s="450"/>
      <c r="FHA23" s="450"/>
      <c r="FHI23" s="450"/>
      <c r="FHQ23" s="450"/>
      <c r="FHY23" s="450"/>
      <c r="FIG23" s="450"/>
      <c r="FIO23" s="450"/>
      <c r="FIW23" s="450"/>
      <c r="FJE23" s="450"/>
      <c r="FJM23" s="450"/>
      <c r="FJU23" s="450"/>
      <c r="FKC23" s="450"/>
      <c r="FKK23" s="450"/>
      <c r="FKS23" s="450"/>
      <c r="FLA23" s="450"/>
      <c r="FLI23" s="450"/>
      <c r="FLQ23" s="450"/>
      <c r="FLY23" s="450"/>
      <c r="FMG23" s="450"/>
      <c r="FMO23" s="450"/>
      <c r="FMW23" s="450"/>
      <c r="FNE23" s="450"/>
      <c r="FNM23" s="450"/>
      <c r="FNU23" s="450"/>
      <c r="FOC23" s="450"/>
      <c r="FOK23" s="450"/>
      <c r="FOS23" s="450"/>
      <c r="FPA23" s="450"/>
      <c r="FPI23" s="450"/>
      <c r="FPQ23" s="450"/>
      <c r="FPY23" s="450"/>
      <c r="FQG23" s="450"/>
      <c r="FQO23" s="450"/>
      <c r="FQW23" s="450"/>
      <c r="FRE23" s="450"/>
      <c r="FRM23" s="450"/>
      <c r="FRU23" s="450"/>
      <c r="FSC23" s="450"/>
      <c r="FSK23" s="450"/>
      <c r="FSS23" s="450"/>
      <c r="FTA23" s="450"/>
      <c r="FTI23" s="450"/>
      <c r="FTQ23" s="450"/>
      <c r="FTY23" s="450"/>
      <c r="FUG23" s="450"/>
      <c r="FUO23" s="450"/>
      <c r="FUW23" s="450"/>
      <c r="FVE23" s="450"/>
      <c r="FVM23" s="450"/>
      <c r="FVU23" s="450"/>
      <c r="FWC23" s="450"/>
      <c r="FWK23" s="450"/>
      <c r="FWS23" s="450"/>
      <c r="FXA23" s="450"/>
      <c r="FXI23" s="450"/>
      <c r="FXQ23" s="450"/>
      <c r="FXY23" s="450"/>
      <c r="FYG23" s="450"/>
      <c r="FYO23" s="450"/>
      <c r="FYW23" s="450"/>
      <c r="FZE23" s="450"/>
      <c r="FZM23" s="450"/>
      <c r="FZU23" s="450"/>
      <c r="GAC23" s="450"/>
      <c r="GAK23" s="450"/>
      <c r="GAS23" s="450"/>
      <c r="GBA23" s="450"/>
      <c r="GBI23" s="450"/>
      <c r="GBQ23" s="450"/>
      <c r="GBY23" s="450"/>
      <c r="GCG23" s="450"/>
      <c r="GCO23" s="450"/>
      <c r="GCW23" s="450"/>
      <c r="GDE23" s="450"/>
      <c r="GDM23" s="450"/>
      <c r="GDU23" s="450"/>
      <c r="GEC23" s="450"/>
      <c r="GEK23" s="450"/>
      <c r="GES23" s="450"/>
      <c r="GFA23" s="450"/>
      <c r="GFI23" s="450"/>
      <c r="GFQ23" s="450"/>
      <c r="GFY23" s="450"/>
      <c r="GGG23" s="450"/>
      <c r="GGO23" s="450"/>
      <c r="GGW23" s="450"/>
      <c r="GHE23" s="450"/>
      <c r="GHM23" s="450"/>
      <c r="GHU23" s="450"/>
      <c r="GIC23" s="450"/>
      <c r="GIK23" s="450"/>
      <c r="GIS23" s="450"/>
      <c r="GJA23" s="450"/>
      <c r="GJI23" s="450"/>
      <c r="GJQ23" s="450"/>
      <c r="GJY23" s="450"/>
      <c r="GKG23" s="450"/>
      <c r="GKO23" s="450"/>
      <c r="GKW23" s="450"/>
      <c r="GLE23" s="450"/>
      <c r="GLM23" s="450"/>
      <c r="GLU23" s="450"/>
      <c r="GMC23" s="450"/>
      <c r="GMK23" s="450"/>
      <c r="GMS23" s="450"/>
      <c r="GNA23" s="450"/>
      <c r="GNI23" s="450"/>
      <c r="GNQ23" s="450"/>
      <c r="GNY23" s="450"/>
      <c r="GOG23" s="450"/>
      <c r="GOO23" s="450"/>
      <c r="GOW23" s="450"/>
      <c r="GPE23" s="450"/>
      <c r="GPM23" s="450"/>
      <c r="GPU23" s="450"/>
      <c r="GQC23" s="450"/>
      <c r="GQK23" s="450"/>
      <c r="GQS23" s="450"/>
      <c r="GRA23" s="450"/>
      <c r="GRI23" s="450"/>
      <c r="GRQ23" s="450"/>
      <c r="GRY23" s="450"/>
      <c r="GSG23" s="450"/>
      <c r="GSO23" s="450"/>
      <c r="GSW23" s="450"/>
      <c r="GTE23" s="450"/>
      <c r="GTM23" s="450"/>
      <c r="GTU23" s="450"/>
      <c r="GUC23" s="450"/>
      <c r="GUK23" s="450"/>
      <c r="GUS23" s="450"/>
      <c r="GVA23" s="450"/>
      <c r="GVI23" s="450"/>
      <c r="GVQ23" s="450"/>
      <c r="GVY23" s="450"/>
      <c r="GWG23" s="450"/>
      <c r="GWO23" s="450"/>
      <c r="GWW23" s="450"/>
      <c r="GXE23" s="450"/>
      <c r="GXM23" s="450"/>
      <c r="GXU23" s="450"/>
      <c r="GYC23" s="450"/>
      <c r="GYK23" s="450"/>
      <c r="GYS23" s="450"/>
      <c r="GZA23" s="450"/>
      <c r="GZI23" s="450"/>
      <c r="GZQ23" s="450"/>
      <c r="GZY23" s="450"/>
      <c r="HAG23" s="450"/>
      <c r="HAO23" s="450"/>
      <c r="HAW23" s="450"/>
      <c r="HBE23" s="450"/>
      <c r="HBM23" s="450"/>
      <c r="HBU23" s="450"/>
      <c r="HCC23" s="450"/>
      <c r="HCK23" s="450"/>
      <c r="HCS23" s="450"/>
      <c r="HDA23" s="450"/>
      <c r="HDI23" s="450"/>
      <c r="HDQ23" s="450"/>
      <c r="HDY23" s="450"/>
      <c r="HEG23" s="450"/>
      <c r="HEO23" s="450"/>
      <c r="HEW23" s="450"/>
      <c r="HFE23" s="450"/>
      <c r="HFM23" s="450"/>
      <c r="HFU23" s="450"/>
      <c r="HGC23" s="450"/>
      <c r="HGK23" s="450"/>
      <c r="HGS23" s="450"/>
      <c r="HHA23" s="450"/>
      <c r="HHI23" s="450"/>
      <c r="HHQ23" s="450"/>
      <c r="HHY23" s="450"/>
      <c r="HIG23" s="450"/>
      <c r="HIO23" s="450"/>
      <c r="HIW23" s="450"/>
      <c r="HJE23" s="450"/>
      <c r="HJM23" s="450"/>
      <c r="HJU23" s="450"/>
      <c r="HKC23" s="450"/>
      <c r="HKK23" s="450"/>
      <c r="HKS23" s="450"/>
      <c r="HLA23" s="450"/>
      <c r="HLI23" s="450"/>
      <c r="HLQ23" s="450"/>
      <c r="HLY23" s="450"/>
      <c r="HMG23" s="450"/>
      <c r="HMO23" s="450"/>
      <c r="HMW23" s="450"/>
      <c r="HNE23" s="450"/>
      <c r="HNM23" s="450"/>
      <c r="HNU23" s="450"/>
      <c r="HOC23" s="450"/>
      <c r="HOK23" s="450"/>
      <c r="HOS23" s="450"/>
      <c r="HPA23" s="450"/>
      <c r="HPI23" s="450"/>
      <c r="HPQ23" s="450"/>
      <c r="HPY23" s="450"/>
      <c r="HQG23" s="450"/>
      <c r="HQO23" s="450"/>
      <c r="HQW23" s="450"/>
      <c r="HRE23" s="450"/>
      <c r="HRM23" s="450"/>
      <c r="HRU23" s="450"/>
      <c r="HSC23" s="450"/>
      <c r="HSK23" s="450"/>
      <c r="HSS23" s="450"/>
      <c r="HTA23" s="450"/>
      <c r="HTI23" s="450"/>
      <c r="HTQ23" s="450"/>
      <c r="HTY23" s="450"/>
      <c r="HUG23" s="450"/>
      <c r="HUO23" s="450"/>
      <c r="HUW23" s="450"/>
      <c r="HVE23" s="450"/>
      <c r="HVM23" s="450"/>
      <c r="HVU23" s="450"/>
      <c r="HWC23" s="450"/>
      <c r="HWK23" s="450"/>
      <c r="HWS23" s="450"/>
      <c r="HXA23" s="450"/>
      <c r="HXI23" s="450"/>
      <c r="HXQ23" s="450"/>
      <c r="HXY23" s="450"/>
      <c r="HYG23" s="450"/>
      <c r="HYO23" s="450"/>
      <c r="HYW23" s="450"/>
      <c r="HZE23" s="450"/>
      <c r="HZM23" s="450"/>
      <c r="HZU23" s="450"/>
      <c r="IAC23" s="450"/>
      <c r="IAK23" s="450"/>
      <c r="IAS23" s="450"/>
      <c r="IBA23" s="450"/>
      <c r="IBI23" s="450"/>
      <c r="IBQ23" s="450"/>
      <c r="IBY23" s="450"/>
      <c r="ICG23" s="450"/>
      <c r="ICO23" s="450"/>
      <c r="ICW23" s="450"/>
      <c r="IDE23" s="450"/>
      <c r="IDM23" s="450"/>
      <c r="IDU23" s="450"/>
      <c r="IEC23" s="450"/>
      <c r="IEK23" s="450"/>
      <c r="IES23" s="450"/>
      <c r="IFA23" s="450"/>
      <c r="IFI23" s="450"/>
      <c r="IFQ23" s="450"/>
      <c r="IFY23" s="450"/>
      <c r="IGG23" s="450"/>
      <c r="IGO23" s="450"/>
      <c r="IGW23" s="450"/>
      <c r="IHE23" s="450"/>
      <c r="IHM23" s="450"/>
      <c r="IHU23" s="450"/>
      <c r="IIC23" s="450"/>
      <c r="IIK23" s="450"/>
      <c r="IIS23" s="450"/>
      <c r="IJA23" s="450"/>
      <c r="IJI23" s="450"/>
      <c r="IJQ23" s="450"/>
      <c r="IJY23" s="450"/>
      <c r="IKG23" s="450"/>
      <c r="IKO23" s="450"/>
      <c r="IKW23" s="450"/>
      <c r="ILE23" s="450"/>
      <c r="ILM23" s="450"/>
      <c r="ILU23" s="450"/>
      <c r="IMC23" s="450"/>
      <c r="IMK23" s="450"/>
      <c r="IMS23" s="450"/>
      <c r="INA23" s="450"/>
      <c r="INI23" s="450"/>
      <c r="INQ23" s="450"/>
      <c r="INY23" s="450"/>
      <c r="IOG23" s="450"/>
      <c r="IOO23" s="450"/>
      <c r="IOW23" s="450"/>
      <c r="IPE23" s="450"/>
      <c r="IPM23" s="450"/>
      <c r="IPU23" s="450"/>
      <c r="IQC23" s="450"/>
      <c r="IQK23" s="450"/>
      <c r="IQS23" s="450"/>
      <c r="IRA23" s="450"/>
      <c r="IRI23" s="450"/>
      <c r="IRQ23" s="450"/>
      <c r="IRY23" s="450"/>
      <c r="ISG23" s="450"/>
      <c r="ISO23" s="450"/>
      <c r="ISW23" s="450"/>
      <c r="ITE23" s="450"/>
      <c r="ITM23" s="450"/>
      <c r="ITU23" s="450"/>
      <c r="IUC23" s="450"/>
      <c r="IUK23" s="450"/>
      <c r="IUS23" s="450"/>
      <c r="IVA23" s="450"/>
      <c r="IVI23" s="450"/>
      <c r="IVQ23" s="450"/>
      <c r="IVY23" s="450"/>
      <c r="IWG23" s="450"/>
      <c r="IWO23" s="450"/>
      <c r="IWW23" s="450"/>
      <c r="IXE23" s="450"/>
      <c r="IXM23" s="450"/>
      <c r="IXU23" s="450"/>
      <c r="IYC23" s="450"/>
      <c r="IYK23" s="450"/>
      <c r="IYS23" s="450"/>
      <c r="IZA23" s="450"/>
      <c r="IZI23" s="450"/>
      <c r="IZQ23" s="450"/>
      <c r="IZY23" s="450"/>
      <c r="JAG23" s="450"/>
      <c r="JAO23" s="450"/>
      <c r="JAW23" s="450"/>
      <c r="JBE23" s="450"/>
      <c r="JBM23" s="450"/>
      <c r="JBU23" s="450"/>
      <c r="JCC23" s="450"/>
      <c r="JCK23" s="450"/>
      <c r="JCS23" s="450"/>
      <c r="JDA23" s="450"/>
      <c r="JDI23" s="450"/>
      <c r="JDQ23" s="450"/>
      <c r="JDY23" s="450"/>
      <c r="JEG23" s="450"/>
      <c r="JEO23" s="450"/>
      <c r="JEW23" s="450"/>
      <c r="JFE23" s="450"/>
      <c r="JFM23" s="450"/>
      <c r="JFU23" s="450"/>
      <c r="JGC23" s="450"/>
      <c r="JGK23" s="450"/>
      <c r="JGS23" s="450"/>
      <c r="JHA23" s="450"/>
      <c r="JHI23" s="450"/>
      <c r="JHQ23" s="450"/>
      <c r="JHY23" s="450"/>
      <c r="JIG23" s="450"/>
      <c r="JIO23" s="450"/>
      <c r="JIW23" s="450"/>
      <c r="JJE23" s="450"/>
      <c r="JJM23" s="450"/>
      <c r="JJU23" s="450"/>
      <c r="JKC23" s="450"/>
      <c r="JKK23" s="450"/>
      <c r="JKS23" s="450"/>
      <c r="JLA23" s="450"/>
      <c r="JLI23" s="450"/>
      <c r="JLQ23" s="450"/>
      <c r="JLY23" s="450"/>
      <c r="JMG23" s="450"/>
      <c r="JMO23" s="450"/>
      <c r="JMW23" s="450"/>
      <c r="JNE23" s="450"/>
      <c r="JNM23" s="450"/>
      <c r="JNU23" s="450"/>
      <c r="JOC23" s="450"/>
      <c r="JOK23" s="450"/>
      <c r="JOS23" s="450"/>
      <c r="JPA23" s="450"/>
      <c r="JPI23" s="450"/>
      <c r="JPQ23" s="450"/>
      <c r="JPY23" s="450"/>
      <c r="JQG23" s="450"/>
      <c r="JQO23" s="450"/>
      <c r="JQW23" s="450"/>
      <c r="JRE23" s="450"/>
      <c r="JRM23" s="450"/>
      <c r="JRU23" s="450"/>
      <c r="JSC23" s="450"/>
      <c r="JSK23" s="450"/>
      <c r="JSS23" s="450"/>
      <c r="JTA23" s="450"/>
      <c r="JTI23" s="450"/>
      <c r="JTQ23" s="450"/>
      <c r="JTY23" s="450"/>
      <c r="JUG23" s="450"/>
      <c r="JUO23" s="450"/>
      <c r="JUW23" s="450"/>
      <c r="JVE23" s="450"/>
      <c r="JVM23" s="450"/>
      <c r="JVU23" s="450"/>
      <c r="JWC23" s="450"/>
      <c r="JWK23" s="450"/>
      <c r="JWS23" s="450"/>
      <c r="JXA23" s="450"/>
      <c r="JXI23" s="450"/>
      <c r="JXQ23" s="450"/>
      <c r="JXY23" s="450"/>
      <c r="JYG23" s="450"/>
      <c r="JYO23" s="450"/>
      <c r="JYW23" s="450"/>
      <c r="JZE23" s="450"/>
      <c r="JZM23" s="450"/>
      <c r="JZU23" s="450"/>
      <c r="KAC23" s="450"/>
      <c r="KAK23" s="450"/>
      <c r="KAS23" s="450"/>
      <c r="KBA23" s="450"/>
      <c r="KBI23" s="450"/>
      <c r="KBQ23" s="450"/>
      <c r="KBY23" s="450"/>
      <c r="KCG23" s="450"/>
      <c r="KCO23" s="450"/>
      <c r="KCW23" s="450"/>
      <c r="KDE23" s="450"/>
      <c r="KDM23" s="450"/>
      <c r="KDU23" s="450"/>
      <c r="KEC23" s="450"/>
      <c r="KEK23" s="450"/>
      <c r="KES23" s="450"/>
      <c r="KFA23" s="450"/>
      <c r="KFI23" s="450"/>
      <c r="KFQ23" s="450"/>
      <c r="KFY23" s="450"/>
      <c r="KGG23" s="450"/>
      <c r="KGO23" s="450"/>
      <c r="KGW23" s="450"/>
      <c r="KHE23" s="450"/>
      <c r="KHM23" s="450"/>
      <c r="KHU23" s="450"/>
      <c r="KIC23" s="450"/>
      <c r="KIK23" s="450"/>
      <c r="KIS23" s="450"/>
      <c r="KJA23" s="450"/>
      <c r="KJI23" s="450"/>
      <c r="KJQ23" s="450"/>
      <c r="KJY23" s="450"/>
      <c r="KKG23" s="450"/>
      <c r="KKO23" s="450"/>
      <c r="KKW23" s="450"/>
      <c r="KLE23" s="450"/>
      <c r="KLM23" s="450"/>
      <c r="KLU23" s="450"/>
      <c r="KMC23" s="450"/>
      <c r="KMK23" s="450"/>
      <c r="KMS23" s="450"/>
      <c r="KNA23" s="450"/>
      <c r="KNI23" s="450"/>
      <c r="KNQ23" s="450"/>
      <c r="KNY23" s="450"/>
      <c r="KOG23" s="450"/>
      <c r="KOO23" s="450"/>
      <c r="KOW23" s="450"/>
      <c r="KPE23" s="450"/>
      <c r="KPM23" s="450"/>
      <c r="KPU23" s="450"/>
      <c r="KQC23" s="450"/>
      <c r="KQK23" s="450"/>
      <c r="KQS23" s="450"/>
      <c r="KRA23" s="450"/>
      <c r="KRI23" s="450"/>
      <c r="KRQ23" s="450"/>
      <c r="KRY23" s="450"/>
      <c r="KSG23" s="450"/>
      <c r="KSO23" s="450"/>
      <c r="KSW23" s="450"/>
      <c r="KTE23" s="450"/>
      <c r="KTM23" s="450"/>
      <c r="KTU23" s="450"/>
      <c r="KUC23" s="450"/>
      <c r="KUK23" s="450"/>
      <c r="KUS23" s="450"/>
      <c r="KVA23" s="450"/>
      <c r="KVI23" s="450"/>
      <c r="KVQ23" s="450"/>
      <c r="KVY23" s="450"/>
      <c r="KWG23" s="450"/>
      <c r="KWO23" s="450"/>
      <c r="KWW23" s="450"/>
      <c r="KXE23" s="450"/>
      <c r="KXM23" s="450"/>
      <c r="KXU23" s="450"/>
      <c r="KYC23" s="450"/>
      <c r="KYK23" s="450"/>
      <c r="KYS23" s="450"/>
      <c r="KZA23" s="450"/>
      <c r="KZI23" s="450"/>
      <c r="KZQ23" s="450"/>
      <c r="KZY23" s="450"/>
      <c r="LAG23" s="450"/>
      <c r="LAO23" s="450"/>
      <c r="LAW23" s="450"/>
      <c r="LBE23" s="450"/>
      <c r="LBM23" s="450"/>
      <c r="LBU23" s="450"/>
      <c r="LCC23" s="450"/>
      <c r="LCK23" s="450"/>
      <c r="LCS23" s="450"/>
      <c r="LDA23" s="450"/>
      <c r="LDI23" s="450"/>
      <c r="LDQ23" s="450"/>
      <c r="LDY23" s="450"/>
      <c r="LEG23" s="450"/>
      <c r="LEO23" s="450"/>
      <c r="LEW23" s="450"/>
      <c r="LFE23" s="450"/>
      <c r="LFM23" s="450"/>
      <c r="LFU23" s="450"/>
      <c r="LGC23" s="450"/>
      <c r="LGK23" s="450"/>
      <c r="LGS23" s="450"/>
      <c r="LHA23" s="450"/>
      <c r="LHI23" s="450"/>
      <c r="LHQ23" s="450"/>
      <c r="LHY23" s="450"/>
      <c r="LIG23" s="450"/>
      <c r="LIO23" s="450"/>
      <c r="LIW23" s="450"/>
      <c r="LJE23" s="450"/>
      <c r="LJM23" s="450"/>
      <c r="LJU23" s="450"/>
      <c r="LKC23" s="450"/>
      <c r="LKK23" s="450"/>
      <c r="LKS23" s="450"/>
      <c r="LLA23" s="450"/>
      <c r="LLI23" s="450"/>
      <c r="LLQ23" s="450"/>
      <c r="LLY23" s="450"/>
      <c r="LMG23" s="450"/>
      <c r="LMO23" s="450"/>
      <c r="LMW23" s="450"/>
      <c r="LNE23" s="450"/>
      <c r="LNM23" s="450"/>
      <c r="LNU23" s="450"/>
      <c r="LOC23" s="450"/>
      <c r="LOK23" s="450"/>
      <c r="LOS23" s="450"/>
      <c r="LPA23" s="450"/>
      <c r="LPI23" s="450"/>
      <c r="LPQ23" s="450"/>
      <c r="LPY23" s="450"/>
      <c r="LQG23" s="450"/>
      <c r="LQO23" s="450"/>
      <c r="LQW23" s="450"/>
      <c r="LRE23" s="450"/>
      <c r="LRM23" s="450"/>
      <c r="LRU23" s="450"/>
      <c r="LSC23" s="450"/>
      <c r="LSK23" s="450"/>
      <c r="LSS23" s="450"/>
      <c r="LTA23" s="450"/>
      <c r="LTI23" s="450"/>
      <c r="LTQ23" s="450"/>
      <c r="LTY23" s="450"/>
      <c r="LUG23" s="450"/>
      <c r="LUO23" s="450"/>
      <c r="LUW23" s="450"/>
      <c r="LVE23" s="450"/>
      <c r="LVM23" s="450"/>
      <c r="LVU23" s="450"/>
      <c r="LWC23" s="450"/>
      <c r="LWK23" s="450"/>
      <c r="LWS23" s="450"/>
      <c r="LXA23" s="450"/>
      <c r="LXI23" s="450"/>
      <c r="LXQ23" s="450"/>
      <c r="LXY23" s="450"/>
      <c r="LYG23" s="450"/>
      <c r="LYO23" s="450"/>
      <c r="LYW23" s="450"/>
      <c r="LZE23" s="450"/>
      <c r="LZM23" s="450"/>
      <c r="LZU23" s="450"/>
      <c r="MAC23" s="450"/>
      <c r="MAK23" s="450"/>
      <c r="MAS23" s="450"/>
      <c r="MBA23" s="450"/>
      <c r="MBI23" s="450"/>
      <c r="MBQ23" s="450"/>
      <c r="MBY23" s="450"/>
      <c r="MCG23" s="450"/>
      <c r="MCO23" s="450"/>
      <c r="MCW23" s="450"/>
      <c r="MDE23" s="450"/>
      <c r="MDM23" s="450"/>
      <c r="MDU23" s="450"/>
      <c r="MEC23" s="450"/>
      <c r="MEK23" s="450"/>
      <c r="MES23" s="450"/>
      <c r="MFA23" s="450"/>
      <c r="MFI23" s="450"/>
      <c r="MFQ23" s="450"/>
      <c r="MFY23" s="450"/>
      <c r="MGG23" s="450"/>
      <c r="MGO23" s="450"/>
      <c r="MGW23" s="450"/>
      <c r="MHE23" s="450"/>
      <c r="MHM23" s="450"/>
      <c r="MHU23" s="450"/>
      <c r="MIC23" s="450"/>
      <c r="MIK23" s="450"/>
      <c r="MIS23" s="450"/>
      <c r="MJA23" s="450"/>
      <c r="MJI23" s="450"/>
      <c r="MJQ23" s="450"/>
      <c r="MJY23" s="450"/>
      <c r="MKG23" s="450"/>
      <c r="MKO23" s="450"/>
      <c r="MKW23" s="450"/>
      <c r="MLE23" s="450"/>
      <c r="MLM23" s="450"/>
      <c r="MLU23" s="450"/>
      <c r="MMC23" s="450"/>
      <c r="MMK23" s="450"/>
      <c r="MMS23" s="450"/>
      <c r="MNA23" s="450"/>
      <c r="MNI23" s="450"/>
      <c r="MNQ23" s="450"/>
      <c r="MNY23" s="450"/>
      <c r="MOG23" s="450"/>
      <c r="MOO23" s="450"/>
      <c r="MOW23" s="450"/>
      <c r="MPE23" s="450"/>
      <c r="MPM23" s="450"/>
      <c r="MPU23" s="450"/>
      <c r="MQC23" s="450"/>
      <c r="MQK23" s="450"/>
      <c r="MQS23" s="450"/>
      <c r="MRA23" s="450"/>
      <c r="MRI23" s="450"/>
      <c r="MRQ23" s="450"/>
      <c r="MRY23" s="450"/>
      <c r="MSG23" s="450"/>
      <c r="MSO23" s="450"/>
      <c r="MSW23" s="450"/>
      <c r="MTE23" s="450"/>
      <c r="MTM23" s="450"/>
      <c r="MTU23" s="450"/>
      <c r="MUC23" s="450"/>
      <c r="MUK23" s="450"/>
      <c r="MUS23" s="450"/>
      <c r="MVA23" s="450"/>
      <c r="MVI23" s="450"/>
      <c r="MVQ23" s="450"/>
      <c r="MVY23" s="450"/>
      <c r="MWG23" s="450"/>
      <c r="MWO23" s="450"/>
      <c r="MWW23" s="450"/>
      <c r="MXE23" s="450"/>
      <c r="MXM23" s="450"/>
      <c r="MXU23" s="450"/>
      <c r="MYC23" s="450"/>
      <c r="MYK23" s="450"/>
      <c r="MYS23" s="450"/>
      <c r="MZA23" s="450"/>
      <c r="MZI23" s="450"/>
      <c r="MZQ23" s="450"/>
      <c r="MZY23" s="450"/>
      <c r="NAG23" s="450"/>
      <c r="NAO23" s="450"/>
      <c r="NAW23" s="450"/>
      <c r="NBE23" s="450"/>
      <c r="NBM23" s="450"/>
      <c r="NBU23" s="450"/>
      <c r="NCC23" s="450"/>
      <c r="NCK23" s="450"/>
      <c r="NCS23" s="450"/>
      <c r="NDA23" s="450"/>
      <c r="NDI23" s="450"/>
      <c r="NDQ23" s="450"/>
      <c r="NDY23" s="450"/>
      <c r="NEG23" s="450"/>
      <c r="NEO23" s="450"/>
      <c r="NEW23" s="450"/>
      <c r="NFE23" s="450"/>
      <c r="NFM23" s="450"/>
      <c r="NFU23" s="450"/>
      <c r="NGC23" s="450"/>
      <c r="NGK23" s="450"/>
      <c r="NGS23" s="450"/>
      <c r="NHA23" s="450"/>
      <c r="NHI23" s="450"/>
      <c r="NHQ23" s="450"/>
      <c r="NHY23" s="450"/>
      <c r="NIG23" s="450"/>
      <c r="NIO23" s="450"/>
      <c r="NIW23" s="450"/>
      <c r="NJE23" s="450"/>
      <c r="NJM23" s="450"/>
      <c r="NJU23" s="450"/>
      <c r="NKC23" s="450"/>
      <c r="NKK23" s="450"/>
      <c r="NKS23" s="450"/>
      <c r="NLA23" s="450"/>
      <c r="NLI23" s="450"/>
      <c r="NLQ23" s="450"/>
      <c r="NLY23" s="450"/>
      <c r="NMG23" s="450"/>
      <c r="NMO23" s="450"/>
      <c r="NMW23" s="450"/>
      <c r="NNE23" s="450"/>
      <c r="NNM23" s="450"/>
      <c r="NNU23" s="450"/>
      <c r="NOC23" s="450"/>
      <c r="NOK23" s="450"/>
      <c r="NOS23" s="450"/>
      <c r="NPA23" s="450"/>
      <c r="NPI23" s="450"/>
      <c r="NPQ23" s="450"/>
      <c r="NPY23" s="450"/>
      <c r="NQG23" s="450"/>
      <c r="NQO23" s="450"/>
      <c r="NQW23" s="450"/>
      <c r="NRE23" s="450"/>
      <c r="NRM23" s="450"/>
      <c r="NRU23" s="450"/>
      <c r="NSC23" s="450"/>
      <c r="NSK23" s="450"/>
      <c r="NSS23" s="450"/>
      <c r="NTA23" s="450"/>
      <c r="NTI23" s="450"/>
      <c r="NTQ23" s="450"/>
      <c r="NTY23" s="450"/>
      <c r="NUG23" s="450"/>
      <c r="NUO23" s="450"/>
      <c r="NUW23" s="450"/>
      <c r="NVE23" s="450"/>
      <c r="NVM23" s="450"/>
      <c r="NVU23" s="450"/>
      <c r="NWC23" s="450"/>
      <c r="NWK23" s="450"/>
      <c r="NWS23" s="450"/>
      <c r="NXA23" s="450"/>
      <c r="NXI23" s="450"/>
      <c r="NXQ23" s="450"/>
      <c r="NXY23" s="450"/>
      <c r="NYG23" s="450"/>
      <c r="NYO23" s="450"/>
      <c r="NYW23" s="450"/>
      <c r="NZE23" s="450"/>
      <c r="NZM23" s="450"/>
      <c r="NZU23" s="450"/>
      <c r="OAC23" s="450"/>
      <c r="OAK23" s="450"/>
      <c r="OAS23" s="450"/>
      <c r="OBA23" s="450"/>
      <c r="OBI23" s="450"/>
      <c r="OBQ23" s="450"/>
      <c r="OBY23" s="450"/>
      <c r="OCG23" s="450"/>
      <c r="OCO23" s="450"/>
      <c r="OCW23" s="450"/>
      <c r="ODE23" s="450"/>
      <c r="ODM23" s="450"/>
      <c r="ODU23" s="450"/>
      <c r="OEC23" s="450"/>
      <c r="OEK23" s="450"/>
      <c r="OES23" s="450"/>
      <c r="OFA23" s="450"/>
      <c r="OFI23" s="450"/>
      <c r="OFQ23" s="450"/>
      <c r="OFY23" s="450"/>
      <c r="OGG23" s="450"/>
      <c r="OGO23" s="450"/>
      <c r="OGW23" s="450"/>
      <c r="OHE23" s="450"/>
      <c r="OHM23" s="450"/>
      <c r="OHU23" s="450"/>
      <c r="OIC23" s="450"/>
      <c r="OIK23" s="450"/>
      <c r="OIS23" s="450"/>
      <c r="OJA23" s="450"/>
      <c r="OJI23" s="450"/>
      <c r="OJQ23" s="450"/>
      <c r="OJY23" s="450"/>
      <c r="OKG23" s="450"/>
      <c r="OKO23" s="450"/>
      <c r="OKW23" s="450"/>
      <c r="OLE23" s="450"/>
      <c r="OLM23" s="450"/>
      <c r="OLU23" s="450"/>
      <c r="OMC23" s="450"/>
      <c r="OMK23" s="450"/>
      <c r="OMS23" s="450"/>
      <c r="ONA23" s="450"/>
      <c r="ONI23" s="450"/>
      <c r="ONQ23" s="450"/>
      <c r="ONY23" s="450"/>
      <c r="OOG23" s="450"/>
      <c r="OOO23" s="450"/>
      <c r="OOW23" s="450"/>
      <c r="OPE23" s="450"/>
      <c r="OPM23" s="450"/>
      <c r="OPU23" s="450"/>
      <c r="OQC23" s="450"/>
      <c r="OQK23" s="450"/>
      <c r="OQS23" s="450"/>
      <c r="ORA23" s="450"/>
      <c r="ORI23" s="450"/>
      <c r="ORQ23" s="450"/>
      <c r="ORY23" s="450"/>
      <c r="OSG23" s="450"/>
      <c r="OSO23" s="450"/>
      <c r="OSW23" s="450"/>
      <c r="OTE23" s="450"/>
      <c r="OTM23" s="450"/>
      <c r="OTU23" s="450"/>
      <c r="OUC23" s="450"/>
      <c r="OUK23" s="450"/>
      <c r="OUS23" s="450"/>
      <c r="OVA23" s="450"/>
      <c r="OVI23" s="450"/>
      <c r="OVQ23" s="450"/>
      <c r="OVY23" s="450"/>
      <c r="OWG23" s="450"/>
      <c r="OWO23" s="450"/>
      <c r="OWW23" s="450"/>
      <c r="OXE23" s="450"/>
      <c r="OXM23" s="450"/>
      <c r="OXU23" s="450"/>
      <c r="OYC23" s="450"/>
      <c r="OYK23" s="450"/>
      <c r="OYS23" s="450"/>
      <c r="OZA23" s="450"/>
      <c r="OZI23" s="450"/>
      <c r="OZQ23" s="450"/>
      <c r="OZY23" s="450"/>
      <c r="PAG23" s="450"/>
      <c r="PAO23" s="450"/>
      <c r="PAW23" s="450"/>
      <c r="PBE23" s="450"/>
      <c r="PBM23" s="450"/>
      <c r="PBU23" s="450"/>
      <c r="PCC23" s="450"/>
      <c r="PCK23" s="450"/>
      <c r="PCS23" s="450"/>
      <c r="PDA23" s="450"/>
      <c r="PDI23" s="450"/>
      <c r="PDQ23" s="450"/>
      <c r="PDY23" s="450"/>
      <c r="PEG23" s="450"/>
      <c r="PEO23" s="450"/>
      <c r="PEW23" s="450"/>
      <c r="PFE23" s="450"/>
      <c r="PFM23" s="450"/>
      <c r="PFU23" s="450"/>
      <c r="PGC23" s="450"/>
      <c r="PGK23" s="450"/>
      <c r="PGS23" s="450"/>
      <c r="PHA23" s="450"/>
      <c r="PHI23" s="450"/>
      <c r="PHQ23" s="450"/>
      <c r="PHY23" s="450"/>
      <c r="PIG23" s="450"/>
      <c r="PIO23" s="450"/>
      <c r="PIW23" s="450"/>
      <c r="PJE23" s="450"/>
      <c r="PJM23" s="450"/>
      <c r="PJU23" s="450"/>
      <c r="PKC23" s="450"/>
      <c r="PKK23" s="450"/>
      <c r="PKS23" s="450"/>
      <c r="PLA23" s="450"/>
      <c r="PLI23" s="450"/>
      <c r="PLQ23" s="450"/>
      <c r="PLY23" s="450"/>
      <c r="PMG23" s="450"/>
      <c r="PMO23" s="450"/>
      <c r="PMW23" s="450"/>
      <c r="PNE23" s="450"/>
      <c r="PNM23" s="450"/>
      <c r="PNU23" s="450"/>
      <c r="POC23" s="450"/>
      <c r="POK23" s="450"/>
      <c r="POS23" s="450"/>
      <c r="PPA23" s="450"/>
      <c r="PPI23" s="450"/>
      <c r="PPQ23" s="450"/>
      <c r="PPY23" s="450"/>
      <c r="PQG23" s="450"/>
      <c r="PQO23" s="450"/>
      <c r="PQW23" s="450"/>
      <c r="PRE23" s="450"/>
      <c r="PRM23" s="450"/>
      <c r="PRU23" s="450"/>
      <c r="PSC23" s="450"/>
      <c r="PSK23" s="450"/>
      <c r="PSS23" s="450"/>
      <c r="PTA23" s="450"/>
      <c r="PTI23" s="450"/>
      <c r="PTQ23" s="450"/>
      <c r="PTY23" s="450"/>
      <c r="PUG23" s="450"/>
      <c r="PUO23" s="450"/>
      <c r="PUW23" s="450"/>
      <c r="PVE23" s="450"/>
      <c r="PVM23" s="450"/>
      <c r="PVU23" s="450"/>
      <c r="PWC23" s="450"/>
      <c r="PWK23" s="450"/>
      <c r="PWS23" s="450"/>
      <c r="PXA23" s="450"/>
      <c r="PXI23" s="450"/>
      <c r="PXQ23" s="450"/>
      <c r="PXY23" s="450"/>
      <c r="PYG23" s="450"/>
      <c r="PYO23" s="450"/>
      <c r="PYW23" s="450"/>
      <c r="PZE23" s="450"/>
      <c r="PZM23" s="450"/>
      <c r="PZU23" s="450"/>
      <c r="QAC23" s="450"/>
      <c r="QAK23" s="450"/>
      <c r="QAS23" s="450"/>
      <c r="QBA23" s="450"/>
      <c r="QBI23" s="450"/>
      <c r="QBQ23" s="450"/>
      <c r="QBY23" s="450"/>
      <c r="QCG23" s="450"/>
      <c r="QCO23" s="450"/>
      <c r="QCW23" s="450"/>
      <c r="QDE23" s="450"/>
      <c r="QDM23" s="450"/>
      <c r="QDU23" s="450"/>
      <c r="QEC23" s="450"/>
      <c r="QEK23" s="450"/>
      <c r="QES23" s="450"/>
      <c r="QFA23" s="450"/>
      <c r="QFI23" s="450"/>
      <c r="QFQ23" s="450"/>
      <c r="QFY23" s="450"/>
      <c r="QGG23" s="450"/>
      <c r="QGO23" s="450"/>
      <c r="QGW23" s="450"/>
      <c r="QHE23" s="450"/>
      <c r="QHM23" s="450"/>
      <c r="QHU23" s="450"/>
      <c r="QIC23" s="450"/>
      <c r="QIK23" s="450"/>
      <c r="QIS23" s="450"/>
      <c r="QJA23" s="450"/>
      <c r="QJI23" s="450"/>
      <c r="QJQ23" s="450"/>
      <c r="QJY23" s="450"/>
      <c r="QKG23" s="450"/>
      <c r="QKO23" s="450"/>
      <c r="QKW23" s="450"/>
      <c r="QLE23" s="450"/>
      <c r="QLM23" s="450"/>
      <c r="QLU23" s="450"/>
      <c r="QMC23" s="450"/>
      <c r="QMK23" s="450"/>
      <c r="QMS23" s="450"/>
      <c r="QNA23" s="450"/>
      <c r="QNI23" s="450"/>
      <c r="QNQ23" s="450"/>
      <c r="QNY23" s="450"/>
      <c r="QOG23" s="450"/>
      <c r="QOO23" s="450"/>
      <c r="QOW23" s="450"/>
      <c r="QPE23" s="450"/>
      <c r="QPM23" s="450"/>
      <c r="QPU23" s="450"/>
      <c r="QQC23" s="450"/>
      <c r="QQK23" s="450"/>
      <c r="QQS23" s="450"/>
      <c r="QRA23" s="450"/>
      <c r="QRI23" s="450"/>
      <c r="QRQ23" s="450"/>
      <c r="QRY23" s="450"/>
      <c r="QSG23" s="450"/>
      <c r="QSO23" s="450"/>
      <c r="QSW23" s="450"/>
      <c r="QTE23" s="450"/>
      <c r="QTM23" s="450"/>
      <c r="QTU23" s="450"/>
      <c r="QUC23" s="450"/>
      <c r="QUK23" s="450"/>
      <c r="QUS23" s="450"/>
      <c r="QVA23" s="450"/>
      <c r="QVI23" s="450"/>
      <c r="QVQ23" s="450"/>
      <c r="QVY23" s="450"/>
      <c r="QWG23" s="450"/>
      <c r="QWO23" s="450"/>
      <c r="QWW23" s="450"/>
      <c r="QXE23" s="450"/>
      <c r="QXM23" s="450"/>
      <c r="QXU23" s="450"/>
      <c r="QYC23" s="450"/>
      <c r="QYK23" s="450"/>
      <c r="QYS23" s="450"/>
      <c r="QZA23" s="450"/>
      <c r="QZI23" s="450"/>
      <c r="QZQ23" s="450"/>
      <c r="QZY23" s="450"/>
      <c r="RAG23" s="450"/>
      <c r="RAO23" s="450"/>
      <c r="RAW23" s="450"/>
      <c r="RBE23" s="450"/>
      <c r="RBM23" s="450"/>
      <c r="RBU23" s="450"/>
      <c r="RCC23" s="450"/>
      <c r="RCK23" s="450"/>
      <c r="RCS23" s="450"/>
      <c r="RDA23" s="450"/>
      <c r="RDI23" s="450"/>
      <c r="RDQ23" s="450"/>
      <c r="RDY23" s="450"/>
      <c r="REG23" s="450"/>
      <c r="REO23" s="450"/>
      <c r="REW23" s="450"/>
      <c r="RFE23" s="450"/>
      <c r="RFM23" s="450"/>
      <c r="RFU23" s="450"/>
      <c r="RGC23" s="450"/>
      <c r="RGK23" s="450"/>
      <c r="RGS23" s="450"/>
      <c r="RHA23" s="450"/>
      <c r="RHI23" s="450"/>
      <c r="RHQ23" s="450"/>
      <c r="RHY23" s="450"/>
      <c r="RIG23" s="450"/>
      <c r="RIO23" s="450"/>
      <c r="RIW23" s="450"/>
      <c r="RJE23" s="450"/>
      <c r="RJM23" s="450"/>
      <c r="RJU23" s="450"/>
      <c r="RKC23" s="450"/>
      <c r="RKK23" s="450"/>
      <c r="RKS23" s="450"/>
      <c r="RLA23" s="450"/>
      <c r="RLI23" s="450"/>
      <c r="RLQ23" s="450"/>
      <c r="RLY23" s="450"/>
      <c r="RMG23" s="450"/>
      <c r="RMO23" s="450"/>
      <c r="RMW23" s="450"/>
      <c r="RNE23" s="450"/>
      <c r="RNM23" s="450"/>
      <c r="RNU23" s="450"/>
      <c r="ROC23" s="450"/>
      <c r="ROK23" s="450"/>
      <c r="ROS23" s="450"/>
      <c r="RPA23" s="450"/>
      <c r="RPI23" s="450"/>
      <c r="RPQ23" s="450"/>
      <c r="RPY23" s="450"/>
      <c r="RQG23" s="450"/>
      <c r="RQO23" s="450"/>
      <c r="RQW23" s="450"/>
      <c r="RRE23" s="450"/>
      <c r="RRM23" s="450"/>
      <c r="RRU23" s="450"/>
      <c r="RSC23" s="450"/>
      <c r="RSK23" s="450"/>
      <c r="RSS23" s="450"/>
      <c r="RTA23" s="450"/>
      <c r="RTI23" s="450"/>
      <c r="RTQ23" s="450"/>
      <c r="RTY23" s="450"/>
      <c r="RUG23" s="450"/>
      <c r="RUO23" s="450"/>
      <c r="RUW23" s="450"/>
      <c r="RVE23" s="450"/>
      <c r="RVM23" s="450"/>
      <c r="RVU23" s="450"/>
      <c r="RWC23" s="450"/>
      <c r="RWK23" s="450"/>
      <c r="RWS23" s="450"/>
      <c r="RXA23" s="450"/>
      <c r="RXI23" s="450"/>
      <c r="RXQ23" s="450"/>
      <c r="RXY23" s="450"/>
      <c r="RYG23" s="450"/>
      <c r="RYO23" s="450"/>
      <c r="RYW23" s="450"/>
      <c r="RZE23" s="450"/>
      <c r="RZM23" s="450"/>
      <c r="RZU23" s="450"/>
      <c r="SAC23" s="450"/>
      <c r="SAK23" s="450"/>
      <c r="SAS23" s="450"/>
      <c r="SBA23" s="450"/>
      <c r="SBI23" s="450"/>
      <c r="SBQ23" s="450"/>
      <c r="SBY23" s="450"/>
      <c r="SCG23" s="450"/>
      <c r="SCO23" s="450"/>
      <c r="SCW23" s="450"/>
      <c r="SDE23" s="450"/>
      <c r="SDM23" s="450"/>
      <c r="SDU23" s="450"/>
      <c r="SEC23" s="450"/>
      <c r="SEK23" s="450"/>
      <c r="SES23" s="450"/>
      <c r="SFA23" s="450"/>
      <c r="SFI23" s="450"/>
      <c r="SFQ23" s="450"/>
      <c r="SFY23" s="450"/>
      <c r="SGG23" s="450"/>
      <c r="SGO23" s="450"/>
      <c r="SGW23" s="450"/>
      <c r="SHE23" s="450"/>
      <c r="SHM23" s="450"/>
      <c r="SHU23" s="450"/>
      <c r="SIC23" s="450"/>
      <c r="SIK23" s="450"/>
      <c r="SIS23" s="450"/>
      <c r="SJA23" s="450"/>
      <c r="SJI23" s="450"/>
      <c r="SJQ23" s="450"/>
      <c r="SJY23" s="450"/>
      <c r="SKG23" s="450"/>
      <c r="SKO23" s="450"/>
      <c r="SKW23" s="450"/>
      <c r="SLE23" s="450"/>
      <c r="SLM23" s="450"/>
      <c r="SLU23" s="450"/>
      <c r="SMC23" s="450"/>
      <c r="SMK23" s="450"/>
      <c r="SMS23" s="450"/>
      <c r="SNA23" s="450"/>
      <c r="SNI23" s="450"/>
      <c r="SNQ23" s="450"/>
      <c r="SNY23" s="450"/>
      <c r="SOG23" s="450"/>
      <c r="SOO23" s="450"/>
      <c r="SOW23" s="450"/>
      <c r="SPE23" s="450"/>
      <c r="SPM23" s="450"/>
      <c r="SPU23" s="450"/>
      <c r="SQC23" s="450"/>
      <c r="SQK23" s="450"/>
      <c r="SQS23" s="450"/>
      <c r="SRA23" s="450"/>
      <c r="SRI23" s="450"/>
      <c r="SRQ23" s="450"/>
      <c r="SRY23" s="450"/>
      <c r="SSG23" s="450"/>
      <c r="SSO23" s="450"/>
      <c r="SSW23" s="450"/>
      <c r="STE23" s="450"/>
      <c r="STM23" s="450"/>
      <c r="STU23" s="450"/>
      <c r="SUC23" s="450"/>
      <c r="SUK23" s="450"/>
      <c r="SUS23" s="450"/>
      <c r="SVA23" s="450"/>
      <c r="SVI23" s="450"/>
      <c r="SVQ23" s="450"/>
      <c r="SVY23" s="450"/>
      <c r="SWG23" s="450"/>
      <c r="SWO23" s="450"/>
      <c r="SWW23" s="450"/>
      <c r="SXE23" s="450"/>
      <c r="SXM23" s="450"/>
      <c r="SXU23" s="450"/>
      <c r="SYC23" s="450"/>
      <c r="SYK23" s="450"/>
      <c r="SYS23" s="450"/>
      <c r="SZA23" s="450"/>
      <c r="SZI23" s="450"/>
      <c r="SZQ23" s="450"/>
      <c r="SZY23" s="450"/>
      <c r="TAG23" s="450"/>
      <c r="TAO23" s="450"/>
      <c r="TAW23" s="450"/>
      <c r="TBE23" s="450"/>
      <c r="TBM23" s="450"/>
      <c r="TBU23" s="450"/>
      <c r="TCC23" s="450"/>
      <c r="TCK23" s="450"/>
      <c r="TCS23" s="450"/>
      <c r="TDA23" s="450"/>
      <c r="TDI23" s="450"/>
      <c r="TDQ23" s="450"/>
      <c r="TDY23" s="450"/>
      <c r="TEG23" s="450"/>
      <c r="TEO23" s="450"/>
      <c r="TEW23" s="450"/>
      <c r="TFE23" s="450"/>
      <c r="TFM23" s="450"/>
      <c r="TFU23" s="450"/>
      <c r="TGC23" s="450"/>
      <c r="TGK23" s="450"/>
      <c r="TGS23" s="450"/>
      <c r="THA23" s="450"/>
      <c r="THI23" s="450"/>
      <c r="THQ23" s="450"/>
      <c r="THY23" s="450"/>
      <c r="TIG23" s="450"/>
      <c r="TIO23" s="450"/>
      <c r="TIW23" s="450"/>
      <c r="TJE23" s="450"/>
      <c r="TJM23" s="450"/>
      <c r="TJU23" s="450"/>
      <c r="TKC23" s="450"/>
      <c r="TKK23" s="450"/>
      <c r="TKS23" s="450"/>
      <c r="TLA23" s="450"/>
      <c r="TLI23" s="450"/>
      <c r="TLQ23" s="450"/>
      <c r="TLY23" s="450"/>
      <c r="TMG23" s="450"/>
      <c r="TMO23" s="450"/>
      <c r="TMW23" s="450"/>
      <c r="TNE23" s="450"/>
      <c r="TNM23" s="450"/>
      <c r="TNU23" s="450"/>
      <c r="TOC23" s="450"/>
      <c r="TOK23" s="450"/>
      <c r="TOS23" s="450"/>
      <c r="TPA23" s="450"/>
      <c r="TPI23" s="450"/>
      <c r="TPQ23" s="450"/>
      <c r="TPY23" s="450"/>
      <c r="TQG23" s="450"/>
      <c r="TQO23" s="450"/>
      <c r="TQW23" s="450"/>
      <c r="TRE23" s="450"/>
      <c r="TRM23" s="450"/>
      <c r="TRU23" s="450"/>
      <c r="TSC23" s="450"/>
      <c r="TSK23" s="450"/>
      <c r="TSS23" s="450"/>
      <c r="TTA23" s="450"/>
      <c r="TTI23" s="450"/>
      <c r="TTQ23" s="450"/>
      <c r="TTY23" s="450"/>
      <c r="TUG23" s="450"/>
      <c r="TUO23" s="450"/>
      <c r="TUW23" s="450"/>
      <c r="TVE23" s="450"/>
      <c r="TVM23" s="450"/>
      <c r="TVU23" s="450"/>
      <c r="TWC23" s="450"/>
      <c r="TWK23" s="450"/>
      <c r="TWS23" s="450"/>
      <c r="TXA23" s="450"/>
      <c r="TXI23" s="450"/>
      <c r="TXQ23" s="450"/>
      <c r="TXY23" s="450"/>
      <c r="TYG23" s="450"/>
      <c r="TYO23" s="450"/>
      <c r="TYW23" s="450"/>
      <c r="TZE23" s="450"/>
      <c r="TZM23" s="450"/>
      <c r="TZU23" s="450"/>
      <c r="UAC23" s="450"/>
      <c r="UAK23" s="450"/>
      <c r="UAS23" s="450"/>
      <c r="UBA23" s="450"/>
      <c r="UBI23" s="450"/>
      <c r="UBQ23" s="450"/>
      <c r="UBY23" s="450"/>
      <c r="UCG23" s="450"/>
      <c r="UCO23" s="450"/>
      <c r="UCW23" s="450"/>
      <c r="UDE23" s="450"/>
      <c r="UDM23" s="450"/>
      <c r="UDU23" s="450"/>
      <c r="UEC23" s="450"/>
      <c r="UEK23" s="450"/>
      <c r="UES23" s="450"/>
      <c r="UFA23" s="450"/>
      <c r="UFI23" s="450"/>
      <c r="UFQ23" s="450"/>
      <c r="UFY23" s="450"/>
      <c r="UGG23" s="450"/>
      <c r="UGO23" s="450"/>
      <c r="UGW23" s="450"/>
      <c r="UHE23" s="450"/>
      <c r="UHM23" s="450"/>
      <c r="UHU23" s="450"/>
      <c r="UIC23" s="450"/>
      <c r="UIK23" s="450"/>
      <c r="UIS23" s="450"/>
      <c r="UJA23" s="450"/>
      <c r="UJI23" s="450"/>
      <c r="UJQ23" s="450"/>
      <c r="UJY23" s="450"/>
      <c r="UKG23" s="450"/>
      <c r="UKO23" s="450"/>
      <c r="UKW23" s="450"/>
      <c r="ULE23" s="450"/>
      <c r="ULM23" s="450"/>
      <c r="ULU23" s="450"/>
      <c r="UMC23" s="450"/>
      <c r="UMK23" s="450"/>
      <c r="UMS23" s="450"/>
      <c r="UNA23" s="450"/>
      <c r="UNI23" s="450"/>
      <c r="UNQ23" s="450"/>
      <c r="UNY23" s="450"/>
      <c r="UOG23" s="450"/>
      <c r="UOO23" s="450"/>
      <c r="UOW23" s="450"/>
      <c r="UPE23" s="450"/>
      <c r="UPM23" s="450"/>
      <c r="UPU23" s="450"/>
      <c r="UQC23" s="450"/>
      <c r="UQK23" s="450"/>
      <c r="UQS23" s="450"/>
      <c r="URA23" s="450"/>
      <c r="URI23" s="450"/>
      <c r="URQ23" s="450"/>
      <c r="URY23" s="450"/>
      <c r="USG23" s="450"/>
      <c r="USO23" s="450"/>
      <c r="USW23" s="450"/>
      <c r="UTE23" s="450"/>
      <c r="UTM23" s="450"/>
      <c r="UTU23" s="450"/>
      <c r="UUC23" s="450"/>
      <c r="UUK23" s="450"/>
      <c r="UUS23" s="450"/>
      <c r="UVA23" s="450"/>
      <c r="UVI23" s="450"/>
      <c r="UVQ23" s="450"/>
      <c r="UVY23" s="450"/>
      <c r="UWG23" s="450"/>
      <c r="UWO23" s="450"/>
      <c r="UWW23" s="450"/>
      <c r="UXE23" s="450"/>
      <c r="UXM23" s="450"/>
      <c r="UXU23" s="450"/>
      <c r="UYC23" s="450"/>
      <c r="UYK23" s="450"/>
      <c r="UYS23" s="450"/>
      <c r="UZA23" s="450"/>
      <c r="UZI23" s="450"/>
      <c r="UZQ23" s="450"/>
      <c r="UZY23" s="450"/>
      <c r="VAG23" s="450"/>
      <c r="VAO23" s="450"/>
      <c r="VAW23" s="450"/>
      <c r="VBE23" s="450"/>
      <c r="VBM23" s="450"/>
      <c r="VBU23" s="450"/>
      <c r="VCC23" s="450"/>
      <c r="VCK23" s="450"/>
      <c r="VCS23" s="450"/>
      <c r="VDA23" s="450"/>
      <c r="VDI23" s="450"/>
      <c r="VDQ23" s="450"/>
      <c r="VDY23" s="450"/>
      <c r="VEG23" s="450"/>
      <c r="VEO23" s="450"/>
      <c r="VEW23" s="450"/>
      <c r="VFE23" s="450"/>
      <c r="VFM23" s="450"/>
      <c r="VFU23" s="450"/>
      <c r="VGC23" s="450"/>
      <c r="VGK23" s="450"/>
      <c r="VGS23" s="450"/>
      <c r="VHA23" s="450"/>
      <c r="VHI23" s="450"/>
      <c r="VHQ23" s="450"/>
      <c r="VHY23" s="450"/>
      <c r="VIG23" s="450"/>
      <c r="VIO23" s="450"/>
      <c r="VIW23" s="450"/>
      <c r="VJE23" s="450"/>
      <c r="VJM23" s="450"/>
      <c r="VJU23" s="450"/>
      <c r="VKC23" s="450"/>
      <c r="VKK23" s="450"/>
      <c r="VKS23" s="450"/>
      <c r="VLA23" s="450"/>
      <c r="VLI23" s="450"/>
      <c r="VLQ23" s="450"/>
      <c r="VLY23" s="450"/>
      <c r="VMG23" s="450"/>
      <c r="VMO23" s="450"/>
      <c r="VMW23" s="450"/>
      <c r="VNE23" s="450"/>
      <c r="VNM23" s="450"/>
      <c r="VNU23" s="450"/>
      <c r="VOC23" s="450"/>
      <c r="VOK23" s="450"/>
      <c r="VOS23" s="450"/>
      <c r="VPA23" s="450"/>
      <c r="VPI23" s="450"/>
      <c r="VPQ23" s="450"/>
      <c r="VPY23" s="450"/>
      <c r="VQG23" s="450"/>
      <c r="VQO23" s="450"/>
      <c r="VQW23" s="450"/>
      <c r="VRE23" s="450"/>
      <c r="VRM23" s="450"/>
      <c r="VRU23" s="450"/>
      <c r="VSC23" s="450"/>
      <c r="VSK23" s="450"/>
      <c r="VSS23" s="450"/>
      <c r="VTA23" s="450"/>
      <c r="VTI23" s="450"/>
      <c r="VTQ23" s="450"/>
      <c r="VTY23" s="450"/>
      <c r="VUG23" s="450"/>
      <c r="VUO23" s="450"/>
      <c r="VUW23" s="450"/>
      <c r="VVE23" s="450"/>
      <c r="VVM23" s="450"/>
      <c r="VVU23" s="450"/>
      <c r="VWC23" s="450"/>
      <c r="VWK23" s="450"/>
      <c r="VWS23" s="450"/>
      <c r="VXA23" s="450"/>
      <c r="VXI23" s="450"/>
      <c r="VXQ23" s="450"/>
      <c r="VXY23" s="450"/>
      <c r="VYG23" s="450"/>
      <c r="VYO23" s="450"/>
      <c r="VYW23" s="450"/>
      <c r="VZE23" s="450"/>
      <c r="VZM23" s="450"/>
      <c r="VZU23" s="450"/>
      <c r="WAC23" s="450"/>
      <c r="WAK23" s="450"/>
      <c r="WAS23" s="450"/>
      <c r="WBA23" s="450"/>
      <c r="WBI23" s="450"/>
      <c r="WBQ23" s="450"/>
      <c r="WBY23" s="450"/>
      <c r="WCG23" s="450"/>
      <c r="WCO23" s="450"/>
      <c r="WCW23" s="450"/>
      <c r="WDE23" s="450"/>
      <c r="WDM23" s="450"/>
      <c r="WDU23" s="450"/>
      <c r="WEC23" s="450"/>
      <c r="WEK23" s="450"/>
      <c r="WES23" s="450"/>
      <c r="WFA23" s="450"/>
      <c r="WFI23" s="450"/>
      <c r="WFQ23" s="450"/>
      <c r="WFY23" s="450"/>
      <c r="WGG23" s="450"/>
      <c r="WGO23" s="450"/>
      <c r="WGW23" s="450"/>
      <c r="WHE23" s="450"/>
      <c r="WHM23" s="450"/>
      <c r="WHU23" s="450"/>
      <c r="WIC23" s="450"/>
      <c r="WIK23" s="450"/>
      <c r="WIS23" s="450"/>
      <c r="WJA23" s="450"/>
      <c r="WJI23" s="450"/>
      <c r="WJQ23" s="450"/>
      <c r="WJY23" s="450"/>
      <c r="WKG23" s="450"/>
      <c r="WKO23" s="450"/>
      <c r="WKW23" s="450"/>
      <c r="WLE23" s="450"/>
      <c r="WLM23" s="450"/>
      <c r="WLU23" s="450"/>
      <c r="WMC23" s="450"/>
      <c r="WMK23" s="450"/>
      <c r="WMS23" s="450"/>
      <c r="WNA23" s="450"/>
      <c r="WNI23" s="450"/>
      <c r="WNQ23" s="450"/>
      <c r="WNY23" s="450"/>
      <c r="WOG23" s="450"/>
      <c r="WOO23" s="450"/>
      <c r="WOW23" s="450"/>
      <c r="WPE23" s="450"/>
      <c r="WPM23" s="450"/>
      <c r="WPU23" s="450"/>
      <c r="WQC23" s="450"/>
      <c r="WQK23" s="450"/>
      <c r="WQS23" s="450"/>
      <c r="WRA23" s="450"/>
      <c r="WRI23" s="450"/>
      <c r="WRQ23" s="450"/>
      <c r="WRY23" s="450"/>
      <c r="WSG23" s="450"/>
      <c r="WSO23" s="450"/>
      <c r="WSW23" s="450"/>
      <c r="WTE23" s="450"/>
      <c r="WTM23" s="450"/>
      <c r="WTU23" s="450"/>
      <c r="WUC23" s="450"/>
      <c r="WUK23" s="450"/>
      <c r="WUS23" s="450"/>
      <c r="WVA23" s="450"/>
      <c r="WVI23" s="450"/>
      <c r="WVQ23" s="450"/>
      <c r="WVY23" s="450"/>
      <c r="WWG23" s="450"/>
      <c r="WWO23" s="450"/>
      <c r="WWW23" s="450"/>
      <c r="WXE23" s="450"/>
      <c r="WXM23" s="450"/>
      <c r="WXU23" s="450"/>
      <c r="WYC23" s="450"/>
      <c r="WYK23" s="450"/>
      <c r="WYS23" s="450"/>
      <c r="WZA23" s="450"/>
      <c r="WZI23" s="450"/>
      <c r="WZQ23" s="450"/>
      <c r="WZY23" s="450"/>
      <c r="XAG23" s="450"/>
      <c r="XAO23" s="450"/>
      <c r="XAW23" s="450"/>
      <c r="XBE23" s="450"/>
      <c r="XBM23" s="450"/>
      <c r="XBU23" s="450"/>
      <c r="XCC23" s="450"/>
      <c r="XCK23" s="450"/>
      <c r="XCS23" s="450"/>
      <c r="XDA23" s="450"/>
      <c r="XDI23" s="450"/>
      <c r="XDQ23" s="450"/>
      <c r="XDY23" s="450"/>
      <c r="XEG23" s="450"/>
      <c r="XEO23" s="450"/>
      <c r="XEW23" s="450"/>
    </row>
    <row r="24" spans="1:1017 1025:2041 2049:3065 3073:4089 4097:5113 5121:6137 6145:7161 7169:8185 8193:9209 9217:10233 10241:11257 11265:12281 12289:13305 13313:14329 14337:15353 15361:16377" ht="30">
      <c r="A24" s="276" t="s">
        <v>466</v>
      </c>
      <c r="B24" s="174" t="s">
        <v>652</v>
      </c>
      <c r="C24" s="267" t="s">
        <v>113</v>
      </c>
      <c r="D24" s="267" t="s">
        <v>113</v>
      </c>
      <c r="E24" s="85" t="s">
        <v>113</v>
      </c>
      <c r="F24" s="147">
        <f t="shared" si="0"/>
        <v>8165968.0000000009</v>
      </c>
      <c r="G24" s="148">
        <v>1880000</v>
      </c>
      <c r="H24" s="149" t="s">
        <v>334</v>
      </c>
      <c r="I24" s="270" t="s">
        <v>763</v>
      </c>
      <c r="J24" s="267" t="s">
        <v>202</v>
      </c>
      <c r="K24" s="280"/>
      <c r="L24" s="162"/>
      <c r="Q24" s="450"/>
      <c r="Y24" s="450"/>
      <c r="AG24" s="450"/>
      <c r="AO24" s="450"/>
      <c r="AW24" s="450"/>
      <c r="BE24" s="450"/>
      <c r="BM24" s="450"/>
      <c r="BU24" s="450"/>
      <c r="CC24" s="450"/>
      <c r="CK24" s="450"/>
      <c r="CS24" s="450"/>
      <c r="DA24" s="450"/>
      <c r="DI24" s="450"/>
      <c r="DQ24" s="450"/>
      <c r="DY24" s="450"/>
      <c r="EG24" s="450"/>
      <c r="EO24" s="450"/>
      <c r="EW24" s="450"/>
      <c r="FE24" s="450"/>
      <c r="FM24" s="450"/>
      <c r="FU24" s="450"/>
      <c r="GC24" s="450"/>
      <c r="GK24" s="450"/>
      <c r="GS24" s="450"/>
      <c r="HA24" s="450"/>
      <c r="HI24" s="450"/>
      <c r="HQ24" s="450"/>
      <c r="HY24" s="450"/>
      <c r="IG24" s="450"/>
      <c r="IO24" s="450"/>
      <c r="IW24" s="450"/>
      <c r="JE24" s="450"/>
      <c r="JM24" s="450"/>
      <c r="JU24" s="450"/>
      <c r="KC24" s="450"/>
      <c r="KK24" s="450"/>
      <c r="KS24" s="450"/>
      <c r="LA24" s="450"/>
      <c r="LI24" s="450"/>
      <c r="LQ24" s="450"/>
      <c r="LY24" s="450"/>
      <c r="MG24" s="450"/>
      <c r="MO24" s="450"/>
      <c r="MW24" s="450"/>
      <c r="NE24" s="450"/>
      <c r="NM24" s="450"/>
      <c r="NU24" s="450"/>
      <c r="OC24" s="450"/>
      <c r="OK24" s="450"/>
      <c r="OS24" s="450"/>
      <c r="PA24" s="450"/>
      <c r="PI24" s="450"/>
      <c r="PQ24" s="450"/>
      <c r="PY24" s="450"/>
      <c r="QG24" s="450"/>
      <c r="QO24" s="450"/>
      <c r="QW24" s="450"/>
      <c r="RE24" s="450"/>
      <c r="RM24" s="450"/>
      <c r="RU24" s="450"/>
      <c r="SC24" s="450"/>
      <c r="SK24" s="450"/>
      <c r="SS24" s="450"/>
      <c r="TA24" s="450"/>
      <c r="TI24" s="450"/>
      <c r="TQ24" s="450"/>
      <c r="TY24" s="450"/>
      <c r="UG24" s="450"/>
      <c r="UO24" s="450"/>
      <c r="UW24" s="450"/>
      <c r="VE24" s="450"/>
      <c r="VM24" s="450"/>
      <c r="VU24" s="450"/>
      <c r="WC24" s="450"/>
      <c r="WK24" s="450"/>
      <c r="WS24" s="450"/>
      <c r="XA24" s="450"/>
      <c r="XI24" s="450"/>
      <c r="XQ24" s="450"/>
      <c r="XY24" s="450"/>
      <c r="YG24" s="450"/>
      <c r="YO24" s="450"/>
      <c r="YW24" s="450"/>
      <c r="ZE24" s="450"/>
      <c r="ZM24" s="450"/>
      <c r="ZU24" s="450"/>
      <c r="AAC24" s="450"/>
      <c r="AAK24" s="450"/>
      <c r="AAS24" s="450"/>
      <c r="ABA24" s="450"/>
      <c r="ABI24" s="450"/>
      <c r="ABQ24" s="450"/>
      <c r="ABY24" s="450"/>
      <c r="ACG24" s="450"/>
      <c r="ACO24" s="450"/>
      <c r="ACW24" s="450"/>
      <c r="ADE24" s="450"/>
      <c r="ADM24" s="450"/>
      <c r="ADU24" s="450"/>
      <c r="AEC24" s="450"/>
      <c r="AEK24" s="450"/>
      <c r="AES24" s="450"/>
      <c r="AFA24" s="450"/>
      <c r="AFI24" s="450"/>
      <c r="AFQ24" s="450"/>
      <c r="AFY24" s="450"/>
      <c r="AGG24" s="450"/>
      <c r="AGO24" s="450"/>
      <c r="AGW24" s="450"/>
      <c r="AHE24" s="450"/>
      <c r="AHM24" s="450"/>
      <c r="AHU24" s="450"/>
      <c r="AIC24" s="450"/>
      <c r="AIK24" s="450"/>
      <c r="AIS24" s="450"/>
      <c r="AJA24" s="450"/>
      <c r="AJI24" s="450"/>
      <c r="AJQ24" s="450"/>
      <c r="AJY24" s="450"/>
      <c r="AKG24" s="450"/>
      <c r="AKO24" s="450"/>
      <c r="AKW24" s="450"/>
      <c r="ALE24" s="450"/>
      <c r="ALM24" s="450"/>
      <c r="ALU24" s="450"/>
      <c r="AMC24" s="450"/>
      <c r="AMK24" s="450"/>
      <c r="AMS24" s="450"/>
      <c r="ANA24" s="450"/>
      <c r="ANI24" s="450"/>
      <c r="ANQ24" s="450"/>
      <c r="ANY24" s="450"/>
      <c r="AOG24" s="450"/>
      <c r="AOO24" s="450"/>
      <c r="AOW24" s="450"/>
      <c r="APE24" s="450"/>
      <c r="APM24" s="450"/>
      <c r="APU24" s="450"/>
      <c r="AQC24" s="450"/>
      <c r="AQK24" s="450"/>
      <c r="AQS24" s="450"/>
      <c r="ARA24" s="450"/>
      <c r="ARI24" s="450"/>
      <c r="ARQ24" s="450"/>
      <c r="ARY24" s="450"/>
      <c r="ASG24" s="450"/>
      <c r="ASO24" s="450"/>
      <c r="ASW24" s="450"/>
      <c r="ATE24" s="450"/>
      <c r="ATM24" s="450"/>
      <c r="ATU24" s="450"/>
      <c r="AUC24" s="450"/>
      <c r="AUK24" s="450"/>
      <c r="AUS24" s="450"/>
      <c r="AVA24" s="450"/>
      <c r="AVI24" s="450"/>
      <c r="AVQ24" s="450"/>
      <c r="AVY24" s="450"/>
      <c r="AWG24" s="450"/>
      <c r="AWO24" s="450"/>
      <c r="AWW24" s="450"/>
      <c r="AXE24" s="450"/>
      <c r="AXM24" s="450"/>
      <c r="AXU24" s="450"/>
      <c r="AYC24" s="450"/>
      <c r="AYK24" s="450"/>
      <c r="AYS24" s="450"/>
      <c r="AZA24" s="450"/>
      <c r="AZI24" s="450"/>
      <c r="AZQ24" s="450"/>
      <c r="AZY24" s="450"/>
      <c r="BAG24" s="450"/>
      <c r="BAO24" s="450"/>
      <c r="BAW24" s="450"/>
      <c r="BBE24" s="450"/>
      <c r="BBM24" s="450"/>
      <c r="BBU24" s="450"/>
      <c r="BCC24" s="450"/>
      <c r="BCK24" s="450"/>
      <c r="BCS24" s="450"/>
      <c r="BDA24" s="450"/>
      <c r="BDI24" s="450"/>
      <c r="BDQ24" s="450"/>
      <c r="BDY24" s="450"/>
      <c r="BEG24" s="450"/>
      <c r="BEO24" s="450"/>
      <c r="BEW24" s="450"/>
      <c r="BFE24" s="450"/>
      <c r="BFM24" s="450"/>
      <c r="BFU24" s="450"/>
      <c r="BGC24" s="450"/>
      <c r="BGK24" s="450"/>
      <c r="BGS24" s="450"/>
      <c r="BHA24" s="450"/>
      <c r="BHI24" s="450"/>
      <c r="BHQ24" s="450"/>
      <c r="BHY24" s="450"/>
      <c r="BIG24" s="450"/>
      <c r="BIO24" s="450"/>
      <c r="BIW24" s="450"/>
      <c r="BJE24" s="450"/>
      <c r="BJM24" s="450"/>
      <c r="BJU24" s="450"/>
      <c r="BKC24" s="450"/>
      <c r="BKK24" s="450"/>
      <c r="BKS24" s="450"/>
      <c r="BLA24" s="450"/>
      <c r="BLI24" s="450"/>
      <c r="BLQ24" s="450"/>
      <c r="BLY24" s="450"/>
      <c r="BMG24" s="450"/>
      <c r="BMO24" s="450"/>
      <c r="BMW24" s="450"/>
      <c r="BNE24" s="450"/>
      <c r="BNM24" s="450"/>
      <c r="BNU24" s="450"/>
      <c r="BOC24" s="450"/>
      <c r="BOK24" s="450"/>
      <c r="BOS24" s="450"/>
      <c r="BPA24" s="450"/>
      <c r="BPI24" s="450"/>
      <c r="BPQ24" s="450"/>
      <c r="BPY24" s="450"/>
      <c r="BQG24" s="450"/>
      <c r="BQO24" s="450"/>
      <c r="BQW24" s="450"/>
      <c r="BRE24" s="450"/>
      <c r="BRM24" s="450"/>
      <c r="BRU24" s="450"/>
      <c r="BSC24" s="450"/>
      <c r="BSK24" s="450"/>
      <c r="BSS24" s="450"/>
      <c r="BTA24" s="450"/>
      <c r="BTI24" s="450"/>
      <c r="BTQ24" s="450"/>
      <c r="BTY24" s="450"/>
      <c r="BUG24" s="450"/>
      <c r="BUO24" s="450"/>
      <c r="BUW24" s="450"/>
      <c r="BVE24" s="450"/>
      <c r="BVM24" s="450"/>
      <c r="BVU24" s="450"/>
      <c r="BWC24" s="450"/>
      <c r="BWK24" s="450"/>
      <c r="BWS24" s="450"/>
      <c r="BXA24" s="450"/>
      <c r="BXI24" s="450"/>
      <c r="BXQ24" s="450"/>
      <c r="BXY24" s="450"/>
      <c r="BYG24" s="450"/>
      <c r="BYO24" s="450"/>
      <c r="BYW24" s="450"/>
      <c r="BZE24" s="450"/>
      <c r="BZM24" s="450"/>
      <c r="BZU24" s="450"/>
      <c r="CAC24" s="450"/>
      <c r="CAK24" s="450"/>
      <c r="CAS24" s="450"/>
      <c r="CBA24" s="450"/>
      <c r="CBI24" s="450"/>
      <c r="CBQ24" s="450"/>
      <c r="CBY24" s="450"/>
      <c r="CCG24" s="450"/>
      <c r="CCO24" s="450"/>
      <c r="CCW24" s="450"/>
      <c r="CDE24" s="450"/>
      <c r="CDM24" s="450"/>
      <c r="CDU24" s="450"/>
      <c r="CEC24" s="450"/>
      <c r="CEK24" s="450"/>
      <c r="CES24" s="450"/>
      <c r="CFA24" s="450"/>
      <c r="CFI24" s="450"/>
      <c r="CFQ24" s="450"/>
      <c r="CFY24" s="450"/>
      <c r="CGG24" s="450"/>
      <c r="CGO24" s="450"/>
      <c r="CGW24" s="450"/>
      <c r="CHE24" s="450"/>
      <c r="CHM24" s="450"/>
      <c r="CHU24" s="450"/>
      <c r="CIC24" s="450"/>
      <c r="CIK24" s="450"/>
      <c r="CIS24" s="450"/>
      <c r="CJA24" s="450"/>
      <c r="CJI24" s="450"/>
      <c r="CJQ24" s="450"/>
      <c r="CJY24" s="450"/>
      <c r="CKG24" s="450"/>
      <c r="CKO24" s="450"/>
      <c r="CKW24" s="450"/>
      <c r="CLE24" s="450"/>
      <c r="CLM24" s="450"/>
      <c r="CLU24" s="450"/>
      <c r="CMC24" s="450"/>
      <c r="CMK24" s="450"/>
      <c r="CMS24" s="450"/>
      <c r="CNA24" s="450"/>
      <c r="CNI24" s="450"/>
      <c r="CNQ24" s="450"/>
      <c r="CNY24" s="450"/>
      <c r="COG24" s="450"/>
      <c r="COO24" s="450"/>
      <c r="COW24" s="450"/>
      <c r="CPE24" s="450"/>
      <c r="CPM24" s="450"/>
      <c r="CPU24" s="450"/>
      <c r="CQC24" s="450"/>
      <c r="CQK24" s="450"/>
      <c r="CQS24" s="450"/>
      <c r="CRA24" s="450"/>
      <c r="CRI24" s="450"/>
      <c r="CRQ24" s="450"/>
      <c r="CRY24" s="450"/>
      <c r="CSG24" s="450"/>
      <c r="CSO24" s="450"/>
      <c r="CSW24" s="450"/>
      <c r="CTE24" s="450"/>
      <c r="CTM24" s="450"/>
      <c r="CTU24" s="450"/>
      <c r="CUC24" s="450"/>
      <c r="CUK24" s="450"/>
      <c r="CUS24" s="450"/>
      <c r="CVA24" s="450"/>
      <c r="CVI24" s="450"/>
      <c r="CVQ24" s="450"/>
      <c r="CVY24" s="450"/>
      <c r="CWG24" s="450"/>
      <c r="CWO24" s="450"/>
      <c r="CWW24" s="450"/>
      <c r="CXE24" s="450"/>
      <c r="CXM24" s="450"/>
      <c r="CXU24" s="450"/>
      <c r="CYC24" s="450"/>
      <c r="CYK24" s="450"/>
      <c r="CYS24" s="450"/>
      <c r="CZA24" s="450"/>
      <c r="CZI24" s="450"/>
      <c r="CZQ24" s="450"/>
      <c r="CZY24" s="450"/>
      <c r="DAG24" s="450"/>
      <c r="DAO24" s="450"/>
      <c r="DAW24" s="450"/>
      <c r="DBE24" s="450"/>
      <c r="DBM24" s="450"/>
      <c r="DBU24" s="450"/>
      <c r="DCC24" s="450"/>
      <c r="DCK24" s="450"/>
      <c r="DCS24" s="450"/>
      <c r="DDA24" s="450"/>
      <c r="DDI24" s="450"/>
      <c r="DDQ24" s="450"/>
      <c r="DDY24" s="450"/>
      <c r="DEG24" s="450"/>
      <c r="DEO24" s="450"/>
      <c r="DEW24" s="450"/>
      <c r="DFE24" s="450"/>
      <c r="DFM24" s="450"/>
      <c r="DFU24" s="450"/>
      <c r="DGC24" s="450"/>
      <c r="DGK24" s="450"/>
      <c r="DGS24" s="450"/>
      <c r="DHA24" s="450"/>
      <c r="DHI24" s="450"/>
      <c r="DHQ24" s="450"/>
      <c r="DHY24" s="450"/>
      <c r="DIG24" s="450"/>
      <c r="DIO24" s="450"/>
      <c r="DIW24" s="450"/>
      <c r="DJE24" s="450"/>
      <c r="DJM24" s="450"/>
      <c r="DJU24" s="450"/>
      <c r="DKC24" s="450"/>
      <c r="DKK24" s="450"/>
      <c r="DKS24" s="450"/>
      <c r="DLA24" s="450"/>
      <c r="DLI24" s="450"/>
      <c r="DLQ24" s="450"/>
      <c r="DLY24" s="450"/>
      <c r="DMG24" s="450"/>
      <c r="DMO24" s="450"/>
      <c r="DMW24" s="450"/>
      <c r="DNE24" s="450"/>
      <c r="DNM24" s="450"/>
      <c r="DNU24" s="450"/>
      <c r="DOC24" s="450"/>
      <c r="DOK24" s="450"/>
      <c r="DOS24" s="450"/>
      <c r="DPA24" s="450"/>
      <c r="DPI24" s="450"/>
      <c r="DPQ24" s="450"/>
      <c r="DPY24" s="450"/>
      <c r="DQG24" s="450"/>
      <c r="DQO24" s="450"/>
      <c r="DQW24" s="450"/>
      <c r="DRE24" s="450"/>
      <c r="DRM24" s="450"/>
      <c r="DRU24" s="450"/>
      <c r="DSC24" s="450"/>
      <c r="DSK24" s="450"/>
      <c r="DSS24" s="450"/>
      <c r="DTA24" s="450"/>
      <c r="DTI24" s="450"/>
      <c r="DTQ24" s="450"/>
      <c r="DTY24" s="450"/>
      <c r="DUG24" s="450"/>
      <c r="DUO24" s="450"/>
      <c r="DUW24" s="450"/>
      <c r="DVE24" s="450"/>
      <c r="DVM24" s="450"/>
      <c r="DVU24" s="450"/>
      <c r="DWC24" s="450"/>
      <c r="DWK24" s="450"/>
      <c r="DWS24" s="450"/>
      <c r="DXA24" s="450"/>
      <c r="DXI24" s="450"/>
      <c r="DXQ24" s="450"/>
      <c r="DXY24" s="450"/>
      <c r="DYG24" s="450"/>
      <c r="DYO24" s="450"/>
      <c r="DYW24" s="450"/>
      <c r="DZE24" s="450"/>
      <c r="DZM24" s="450"/>
      <c r="DZU24" s="450"/>
      <c r="EAC24" s="450"/>
      <c r="EAK24" s="450"/>
      <c r="EAS24" s="450"/>
      <c r="EBA24" s="450"/>
      <c r="EBI24" s="450"/>
      <c r="EBQ24" s="450"/>
      <c r="EBY24" s="450"/>
      <c r="ECG24" s="450"/>
      <c r="ECO24" s="450"/>
      <c r="ECW24" s="450"/>
      <c r="EDE24" s="450"/>
      <c r="EDM24" s="450"/>
      <c r="EDU24" s="450"/>
      <c r="EEC24" s="450"/>
      <c r="EEK24" s="450"/>
      <c r="EES24" s="450"/>
      <c r="EFA24" s="450"/>
      <c r="EFI24" s="450"/>
      <c r="EFQ24" s="450"/>
      <c r="EFY24" s="450"/>
      <c r="EGG24" s="450"/>
      <c r="EGO24" s="450"/>
      <c r="EGW24" s="450"/>
      <c r="EHE24" s="450"/>
      <c r="EHM24" s="450"/>
      <c r="EHU24" s="450"/>
      <c r="EIC24" s="450"/>
      <c r="EIK24" s="450"/>
      <c r="EIS24" s="450"/>
      <c r="EJA24" s="450"/>
      <c r="EJI24" s="450"/>
      <c r="EJQ24" s="450"/>
      <c r="EJY24" s="450"/>
      <c r="EKG24" s="450"/>
      <c r="EKO24" s="450"/>
      <c r="EKW24" s="450"/>
      <c r="ELE24" s="450"/>
      <c r="ELM24" s="450"/>
      <c r="ELU24" s="450"/>
      <c r="EMC24" s="450"/>
      <c r="EMK24" s="450"/>
      <c r="EMS24" s="450"/>
      <c r="ENA24" s="450"/>
      <c r="ENI24" s="450"/>
      <c r="ENQ24" s="450"/>
      <c r="ENY24" s="450"/>
      <c r="EOG24" s="450"/>
      <c r="EOO24" s="450"/>
      <c r="EOW24" s="450"/>
      <c r="EPE24" s="450"/>
      <c r="EPM24" s="450"/>
      <c r="EPU24" s="450"/>
      <c r="EQC24" s="450"/>
      <c r="EQK24" s="450"/>
      <c r="EQS24" s="450"/>
      <c r="ERA24" s="450"/>
      <c r="ERI24" s="450"/>
      <c r="ERQ24" s="450"/>
      <c r="ERY24" s="450"/>
      <c r="ESG24" s="450"/>
      <c r="ESO24" s="450"/>
      <c r="ESW24" s="450"/>
      <c r="ETE24" s="450"/>
      <c r="ETM24" s="450"/>
      <c r="ETU24" s="450"/>
      <c r="EUC24" s="450"/>
      <c r="EUK24" s="450"/>
      <c r="EUS24" s="450"/>
      <c r="EVA24" s="450"/>
      <c r="EVI24" s="450"/>
      <c r="EVQ24" s="450"/>
      <c r="EVY24" s="450"/>
      <c r="EWG24" s="450"/>
      <c r="EWO24" s="450"/>
      <c r="EWW24" s="450"/>
      <c r="EXE24" s="450"/>
      <c r="EXM24" s="450"/>
      <c r="EXU24" s="450"/>
      <c r="EYC24" s="450"/>
      <c r="EYK24" s="450"/>
      <c r="EYS24" s="450"/>
      <c r="EZA24" s="450"/>
      <c r="EZI24" s="450"/>
      <c r="EZQ24" s="450"/>
      <c r="EZY24" s="450"/>
      <c r="FAG24" s="450"/>
      <c r="FAO24" s="450"/>
      <c r="FAW24" s="450"/>
      <c r="FBE24" s="450"/>
      <c r="FBM24" s="450"/>
      <c r="FBU24" s="450"/>
      <c r="FCC24" s="450"/>
      <c r="FCK24" s="450"/>
      <c r="FCS24" s="450"/>
      <c r="FDA24" s="450"/>
      <c r="FDI24" s="450"/>
      <c r="FDQ24" s="450"/>
      <c r="FDY24" s="450"/>
      <c r="FEG24" s="450"/>
      <c r="FEO24" s="450"/>
      <c r="FEW24" s="450"/>
      <c r="FFE24" s="450"/>
      <c r="FFM24" s="450"/>
      <c r="FFU24" s="450"/>
      <c r="FGC24" s="450"/>
      <c r="FGK24" s="450"/>
      <c r="FGS24" s="450"/>
      <c r="FHA24" s="450"/>
      <c r="FHI24" s="450"/>
      <c r="FHQ24" s="450"/>
      <c r="FHY24" s="450"/>
      <c r="FIG24" s="450"/>
      <c r="FIO24" s="450"/>
      <c r="FIW24" s="450"/>
      <c r="FJE24" s="450"/>
      <c r="FJM24" s="450"/>
      <c r="FJU24" s="450"/>
      <c r="FKC24" s="450"/>
      <c r="FKK24" s="450"/>
      <c r="FKS24" s="450"/>
      <c r="FLA24" s="450"/>
      <c r="FLI24" s="450"/>
      <c r="FLQ24" s="450"/>
      <c r="FLY24" s="450"/>
      <c r="FMG24" s="450"/>
      <c r="FMO24" s="450"/>
      <c r="FMW24" s="450"/>
      <c r="FNE24" s="450"/>
      <c r="FNM24" s="450"/>
      <c r="FNU24" s="450"/>
      <c r="FOC24" s="450"/>
      <c r="FOK24" s="450"/>
      <c r="FOS24" s="450"/>
      <c r="FPA24" s="450"/>
      <c r="FPI24" s="450"/>
      <c r="FPQ24" s="450"/>
      <c r="FPY24" s="450"/>
      <c r="FQG24" s="450"/>
      <c r="FQO24" s="450"/>
      <c r="FQW24" s="450"/>
      <c r="FRE24" s="450"/>
      <c r="FRM24" s="450"/>
      <c r="FRU24" s="450"/>
      <c r="FSC24" s="450"/>
      <c r="FSK24" s="450"/>
      <c r="FSS24" s="450"/>
      <c r="FTA24" s="450"/>
      <c r="FTI24" s="450"/>
      <c r="FTQ24" s="450"/>
      <c r="FTY24" s="450"/>
      <c r="FUG24" s="450"/>
      <c r="FUO24" s="450"/>
      <c r="FUW24" s="450"/>
      <c r="FVE24" s="450"/>
      <c r="FVM24" s="450"/>
      <c r="FVU24" s="450"/>
      <c r="FWC24" s="450"/>
      <c r="FWK24" s="450"/>
      <c r="FWS24" s="450"/>
      <c r="FXA24" s="450"/>
      <c r="FXI24" s="450"/>
      <c r="FXQ24" s="450"/>
      <c r="FXY24" s="450"/>
      <c r="FYG24" s="450"/>
      <c r="FYO24" s="450"/>
      <c r="FYW24" s="450"/>
      <c r="FZE24" s="450"/>
      <c r="FZM24" s="450"/>
      <c r="FZU24" s="450"/>
      <c r="GAC24" s="450"/>
      <c r="GAK24" s="450"/>
      <c r="GAS24" s="450"/>
      <c r="GBA24" s="450"/>
      <c r="GBI24" s="450"/>
      <c r="GBQ24" s="450"/>
      <c r="GBY24" s="450"/>
      <c r="GCG24" s="450"/>
      <c r="GCO24" s="450"/>
      <c r="GCW24" s="450"/>
      <c r="GDE24" s="450"/>
      <c r="GDM24" s="450"/>
      <c r="GDU24" s="450"/>
      <c r="GEC24" s="450"/>
      <c r="GEK24" s="450"/>
      <c r="GES24" s="450"/>
      <c r="GFA24" s="450"/>
      <c r="GFI24" s="450"/>
      <c r="GFQ24" s="450"/>
      <c r="GFY24" s="450"/>
      <c r="GGG24" s="450"/>
      <c r="GGO24" s="450"/>
      <c r="GGW24" s="450"/>
      <c r="GHE24" s="450"/>
      <c r="GHM24" s="450"/>
      <c r="GHU24" s="450"/>
      <c r="GIC24" s="450"/>
      <c r="GIK24" s="450"/>
      <c r="GIS24" s="450"/>
      <c r="GJA24" s="450"/>
      <c r="GJI24" s="450"/>
      <c r="GJQ24" s="450"/>
      <c r="GJY24" s="450"/>
      <c r="GKG24" s="450"/>
      <c r="GKO24" s="450"/>
      <c r="GKW24" s="450"/>
      <c r="GLE24" s="450"/>
      <c r="GLM24" s="450"/>
      <c r="GLU24" s="450"/>
      <c r="GMC24" s="450"/>
      <c r="GMK24" s="450"/>
      <c r="GMS24" s="450"/>
      <c r="GNA24" s="450"/>
      <c r="GNI24" s="450"/>
      <c r="GNQ24" s="450"/>
      <c r="GNY24" s="450"/>
      <c r="GOG24" s="450"/>
      <c r="GOO24" s="450"/>
      <c r="GOW24" s="450"/>
      <c r="GPE24" s="450"/>
      <c r="GPM24" s="450"/>
      <c r="GPU24" s="450"/>
      <c r="GQC24" s="450"/>
      <c r="GQK24" s="450"/>
      <c r="GQS24" s="450"/>
      <c r="GRA24" s="450"/>
      <c r="GRI24" s="450"/>
      <c r="GRQ24" s="450"/>
      <c r="GRY24" s="450"/>
      <c r="GSG24" s="450"/>
      <c r="GSO24" s="450"/>
      <c r="GSW24" s="450"/>
      <c r="GTE24" s="450"/>
      <c r="GTM24" s="450"/>
      <c r="GTU24" s="450"/>
      <c r="GUC24" s="450"/>
      <c r="GUK24" s="450"/>
      <c r="GUS24" s="450"/>
      <c r="GVA24" s="450"/>
      <c r="GVI24" s="450"/>
      <c r="GVQ24" s="450"/>
      <c r="GVY24" s="450"/>
      <c r="GWG24" s="450"/>
      <c r="GWO24" s="450"/>
      <c r="GWW24" s="450"/>
      <c r="GXE24" s="450"/>
      <c r="GXM24" s="450"/>
      <c r="GXU24" s="450"/>
      <c r="GYC24" s="450"/>
      <c r="GYK24" s="450"/>
      <c r="GYS24" s="450"/>
      <c r="GZA24" s="450"/>
      <c r="GZI24" s="450"/>
      <c r="GZQ24" s="450"/>
      <c r="GZY24" s="450"/>
      <c r="HAG24" s="450"/>
      <c r="HAO24" s="450"/>
      <c r="HAW24" s="450"/>
      <c r="HBE24" s="450"/>
      <c r="HBM24" s="450"/>
      <c r="HBU24" s="450"/>
      <c r="HCC24" s="450"/>
      <c r="HCK24" s="450"/>
      <c r="HCS24" s="450"/>
      <c r="HDA24" s="450"/>
      <c r="HDI24" s="450"/>
      <c r="HDQ24" s="450"/>
      <c r="HDY24" s="450"/>
      <c r="HEG24" s="450"/>
      <c r="HEO24" s="450"/>
      <c r="HEW24" s="450"/>
      <c r="HFE24" s="450"/>
      <c r="HFM24" s="450"/>
      <c r="HFU24" s="450"/>
      <c r="HGC24" s="450"/>
      <c r="HGK24" s="450"/>
      <c r="HGS24" s="450"/>
      <c r="HHA24" s="450"/>
      <c r="HHI24" s="450"/>
      <c r="HHQ24" s="450"/>
      <c r="HHY24" s="450"/>
      <c r="HIG24" s="450"/>
      <c r="HIO24" s="450"/>
      <c r="HIW24" s="450"/>
      <c r="HJE24" s="450"/>
      <c r="HJM24" s="450"/>
      <c r="HJU24" s="450"/>
      <c r="HKC24" s="450"/>
      <c r="HKK24" s="450"/>
      <c r="HKS24" s="450"/>
      <c r="HLA24" s="450"/>
      <c r="HLI24" s="450"/>
      <c r="HLQ24" s="450"/>
      <c r="HLY24" s="450"/>
      <c r="HMG24" s="450"/>
      <c r="HMO24" s="450"/>
      <c r="HMW24" s="450"/>
      <c r="HNE24" s="450"/>
      <c r="HNM24" s="450"/>
      <c r="HNU24" s="450"/>
      <c r="HOC24" s="450"/>
      <c r="HOK24" s="450"/>
      <c r="HOS24" s="450"/>
      <c r="HPA24" s="450"/>
      <c r="HPI24" s="450"/>
      <c r="HPQ24" s="450"/>
      <c r="HPY24" s="450"/>
      <c r="HQG24" s="450"/>
      <c r="HQO24" s="450"/>
      <c r="HQW24" s="450"/>
      <c r="HRE24" s="450"/>
      <c r="HRM24" s="450"/>
      <c r="HRU24" s="450"/>
      <c r="HSC24" s="450"/>
      <c r="HSK24" s="450"/>
      <c r="HSS24" s="450"/>
      <c r="HTA24" s="450"/>
      <c r="HTI24" s="450"/>
      <c r="HTQ24" s="450"/>
      <c r="HTY24" s="450"/>
      <c r="HUG24" s="450"/>
      <c r="HUO24" s="450"/>
      <c r="HUW24" s="450"/>
      <c r="HVE24" s="450"/>
      <c r="HVM24" s="450"/>
      <c r="HVU24" s="450"/>
      <c r="HWC24" s="450"/>
      <c r="HWK24" s="450"/>
      <c r="HWS24" s="450"/>
      <c r="HXA24" s="450"/>
      <c r="HXI24" s="450"/>
      <c r="HXQ24" s="450"/>
      <c r="HXY24" s="450"/>
      <c r="HYG24" s="450"/>
      <c r="HYO24" s="450"/>
      <c r="HYW24" s="450"/>
      <c r="HZE24" s="450"/>
      <c r="HZM24" s="450"/>
      <c r="HZU24" s="450"/>
      <c r="IAC24" s="450"/>
      <c r="IAK24" s="450"/>
      <c r="IAS24" s="450"/>
      <c r="IBA24" s="450"/>
      <c r="IBI24" s="450"/>
      <c r="IBQ24" s="450"/>
      <c r="IBY24" s="450"/>
      <c r="ICG24" s="450"/>
      <c r="ICO24" s="450"/>
      <c r="ICW24" s="450"/>
      <c r="IDE24" s="450"/>
      <c r="IDM24" s="450"/>
      <c r="IDU24" s="450"/>
      <c r="IEC24" s="450"/>
      <c r="IEK24" s="450"/>
      <c r="IES24" s="450"/>
      <c r="IFA24" s="450"/>
      <c r="IFI24" s="450"/>
      <c r="IFQ24" s="450"/>
      <c r="IFY24" s="450"/>
      <c r="IGG24" s="450"/>
      <c r="IGO24" s="450"/>
      <c r="IGW24" s="450"/>
      <c r="IHE24" s="450"/>
      <c r="IHM24" s="450"/>
      <c r="IHU24" s="450"/>
      <c r="IIC24" s="450"/>
      <c r="IIK24" s="450"/>
      <c r="IIS24" s="450"/>
      <c r="IJA24" s="450"/>
      <c r="IJI24" s="450"/>
      <c r="IJQ24" s="450"/>
      <c r="IJY24" s="450"/>
      <c r="IKG24" s="450"/>
      <c r="IKO24" s="450"/>
      <c r="IKW24" s="450"/>
      <c r="ILE24" s="450"/>
      <c r="ILM24" s="450"/>
      <c r="ILU24" s="450"/>
      <c r="IMC24" s="450"/>
      <c r="IMK24" s="450"/>
      <c r="IMS24" s="450"/>
      <c r="INA24" s="450"/>
      <c r="INI24" s="450"/>
      <c r="INQ24" s="450"/>
      <c r="INY24" s="450"/>
      <c r="IOG24" s="450"/>
      <c r="IOO24" s="450"/>
      <c r="IOW24" s="450"/>
      <c r="IPE24" s="450"/>
      <c r="IPM24" s="450"/>
      <c r="IPU24" s="450"/>
      <c r="IQC24" s="450"/>
      <c r="IQK24" s="450"/>
      <c r="IQS24" s="450"/>
      <c r="IRA24" s="450"/>
      <c r="IRI24" s="450"/>
      <c r="IRQ24" s="450"/>
      <c r="IRY24" s="450"/>
      <c r="ISG24" s="450"/>
      <c r="ISO24" s="450"/>
      <c r="ISW24" s="450"/>
      <c r="ITE24" s="450"/>
      <c r="ITM24" s="450"/>
      <c r="ITU24" s="450"/>
      <c r="IUC24" s="450"/>
      <c r="IUK24" s="450"/>
      <c r="IUS24" s="450"/>
      <c r="IVA24" s="450"/>
      <c r="IVI24" s="450"/>
      <c r="IVQ24" s="450"/>
      <c r="IVY24" s="450"/>
      <c r="IWG24" s="450"/>
      <c r="IWO24" s="450"/>
      <c r="IWW24" s="450"/>
      <c r="IXE24" s="450"/>
      <c r="IXM24" s="450"/>
      <c r="IXU24" s="450"/>
      <c r="IYC24" s="450"/>
      <c r="IYK24" s="450"/>
      <c r="IYS24" s="450"/>
      <c r="IZA24" s="450"/>
      <c r="IZI24" s="450"/>
      <c r="IZQ24" s="450"/>
      <c r="IZY24" s="450"/>
      <c r="JAG24" s="450"/>
      <c r="JAO24" s="450"/>
      <c r="JAW24" s="450"/>
      <c r="JBE24" s="450"/>
      <c r="JBM24" s="450"/>
      <c r="JBU24" s="450"/>
      <c r="JCC24" s="450"/>
      <c r="JCK24" s="450"/>
      <c r="JCS24" s="450"/>
      <c r="JDA24" s="450"/>
      <c r="JDI24" s="450"/>
      <c r="JDQ24" s="450"/>
      <c r="JDY24" s="450"/>
      <c r="JEG24" s="450"/>
      <c r="JEO24" s="450"/>
      <c r="JEW24" s="450"/>
      <c r="JFE24" s="450"/>
      <c r="JFM24" s="450"/>
      <c r="JFU24" s="450"/>
      <c r="JGC24" s="450"/>
      <c r="JGK24" s="450"/>
      <c r="JGS24" s="450"/>
      <c r="JHA24" s="450"/>
      <c r="JHI24" s="450"/>
      <c r="JHQ24" s="450"/>
      <c r="JHY24" s="450"/>
      <c r="JIG24" s="450"/>
      <c r="JIO24" s="450"/>
      <c r="JIW24" s="450"/>
      <c r="JJE24" s="450"/>
      <c r="JJM24" s="450"/>
      <c r="JJU24" s="450"/>
      <c r="JKC24" s="450"/>
      <c r="JKK24" s="450"/>
      <c r="JKS24" s="450"/>
      <c r="JLA24" s="450"/>
      <c r="JLI24" s="450"/>
      <c r="JLQ24" s="450"/>
      <c r="JLY24" s="450"/>
      <c r="JMG24" s="450"/>
      <c r="JMO24" s="450"/>
      <c r="JMW24" s="450"/>
      <c r="JNE24" s="450"/>
      <c r="JNM24" s="450"/>
      <c r="JNU24" s="450"/>
      <c r="JOC24" s="450"/>
      <c r="JOK24" s="450"/>
      <c r="JOS24" s="450"/>
      <c r="JPA24" s="450"/>
      <c r="JPI24" s="450"/>
      <c r="JPQ24" s="450"/>
      <c r="JPY24" s="450"/>
      <c r="JQG24" s="450"/>
      <c r="JQO24" s="450"/>
      <c r="JQW24" s="450"/>
      <c r="JRE24" s="450"/>
      <c r="JRM24" s="450"/>
      <c r="JRU24" s="450"/>
      <c r="JSC24" s="450"/>
      <c r="JSK24" s="450"/>
      <c r="JSS24" s="450"/>
      <c r="JTA24" s="450"/>
      <c r="JTI24" s="450"/>
      <c r="JTQ24" s="450"/>
      <c r="JTY24" s="450"/>
      <c r="JUG24" s="450"/>
      <c r="JUO24" s="450"/>
      <c r="JUW24" s="450"/>
      <c r="JVE24" s="450"/>
      <c r="JVM24" s="450"/>
      <c r="JVU24" s="450"/>
      <c r="JWC24" s="450"/>
      <c r="JWK24" s="450"/>
      <c r="JWS24" s="450"/>
      <c r="JXA24" s="450"/>
      <c r="JXI24" s="450"/>
      <c r="JXQ24" s="450"/>
      <c r="JXY24" s="450"/>
      <c r="JYG24" s="450"/>
      <c r="JYO24" s="450"/>
      <c r="JYW24" s="450"/>
      <c r="JZE24" s="450"/>
      <c r="JZM24" s="450"/>
      <c r="JZU24" s="450"/>
      <c r="KAC24" s="450"/>
      <c r="KAK24" s="450"/>
      <c r="KAS24" s="450"/>
      <c r="KBA24" s="450"/>
      <c r="KBI24" s="450"/>
      <c r="KBQ24" s="450"/>
      <c r="KBY24" s="450"/>
      <c r="KCG24" s="450"/>
      <c r="KCO24" s="450"/>
      <c r="KCW24" s="450"/>
      <c r="KDE24" s="450"/>
      <c r="KDM24" s="450"/>
      <c r="KDU24" s="450"/>
      <c r="KEC24" s="450"/>
      <c r="KEK24" s="450"/>
      <c r="KES24" s="450"/>
      <c r="KFA24" s="450"/>
      <c r="KFI24" s="450"/>
      <c r="KFQ24" s="450"/>
      <c r="KFY24" s="450"/>
      <c r="KGG24" s="450"/>
      <c r="KGO24" s="450"/>
      <c r="KGW24" s="450"/>
      <c r="KHE24" s="450"/>
      <c r="KHM24" s="450"/>
      <c r="KHU24" s="450"/>
      <c r="KIC24" s="450"/>
      <c r="KIK24" s="450"/>
      <c r="KIS24" s="450"/>
      <c r="KJA24" s="450"/>
      <c r="KJI24" s="450"/>
      <c r="KJQ24" s="450"/>
      <c r="KJY24" s="450"/>
      <c r="KKG24" s="450"/>
      <c r="KKO24" s="450"/>
      <c r="KKW24" s="450"/>
      <c r="KLE24" s="450"/>
      <c r="KLM24" s="450"/>
      <c r="KLU24" s="450"/>
      <c r="KMC24" s="450"/>
      <c r="KMK24" s="450"/>
      <c r="KMS24" s="450"/>
      <c r="KNA24" s="450"/>
      <c r="KNI24" s="450"/>
      <c r="KNQ24" s="450"/>
      <c r="KNY24" s="450"/>
      <c r="KOG24" s="450"/>
      <c r="KOO24" s="450"/>
      <c r="KOW24" s="450"/>
      <c r="KPE24" s="450"/>
      <c r="KPM24" s="450"/>
      <c r="KPU24" s="450"/>
      <c r="KQC24" s="450"/>
      <c r="KQK24" s="450"/>
      <c r="KQS24" s="450"/>
      <c r="KRA24" s="450"/>
      <c r="KRI24" s="450"/>
      <c r="KRQ24" s="450"/>
      <c r="KRY24" s="450"/>
      <c r="KSG24" s="450"/>
      <c r="KSO24" s="450"/>
      <c r="KSW24" s="450"/>
      <c r="KTE24" s="450"/>
      <c r="KTM24" s="450"/>
      <c r="KTU24" s="450"/>
      <c r="KUC24" s="450"/>
      <c r="KUK24" s="450"/>
      <c r="KUS24" s="450"/>
      <c r="KVA24" s="450"/>
      <c r="KVI24" s="450"/>
      <c r="KVQ24" s="450"/>
      <c r="KVY24" s="450"/>
      <c r="KWG24" s="450"/>
      <c r="KWO24" s="450"/>
      <c r="KWW24" s="450"/>
      <c r="KXE24" s="450"/>
      <c r="KXM24" s="450"/>
      <c r="KXU24" s="450"/>
      <c r="KYC24" s="450"/>
      <c r="KYK24" s="450"/>
      <c r="KYS24" s="450"/>
      <c r="KZA24" s="450"/>
      <c r="KZI24" s="450"/>
      <c r="KZQ24" s="450"/>
      <c r="KZY24" s="450"/>
      <c r="LAG24" s="450"/>
      <c r="LAO24" s="450"/>
      <c r="LAW24" s="450"/>
      <c r="LBE24" s="450"/>
      <c r="LBM24" s="450"/>
      <c r="LBU24" s="450"/>
      <c r="LCC24" s="450"/>
      <c r="LCK24" s="450"/>
      <c r="LCS24" s="450"/>
      <c r="LDA24" s="450"/>
      <c r="LDI24" s="450"/>
      <c r="LDQ24" s="450"/>
      <c r="LDY24" s="450"/>
      <c r="LEG24" s="450"/>
      <c r="LEO24" s="450"/>
      <c r="LEW24" s="450"/>
      <c r="LFE24" s="450"/>
      <c r="LFM24" s="450"/>
      <c r="LFU24" s="450"/>
      <c r="LGC24" s="450"/>
      <c r="LGK24" s="450"/>
      <c r="LGS24" s="450"/>
      <c r="LHA24" s="450"/>
      <c r="LHI24" s="450"/>
      <c r="LHQ24" s="450"/>
      <c r="LHY24" s="450"/>
      <c r="LIG24" s="450"/>
      <c r="LIO24" s="450"/>
      <c r="LIW24" s="450"/>
      <c r="LJE24" s="450"/>
      <c r="LJM24" s="450"/>
      <c r="LJU24" s="450"/>
      <c r="LKC24" s="450"/>
      <c r="LKK24" s="450"/>
      <c r="LKS24" s="450"/>
      <c r="LLA24" s="450"/>
      <c r="LLI24" s="450"/>
      <c r="LLQ24" s="450"/>
      <c r="LLY24" s="450"/>
      <c r="LMG24" s="450"/>
      <c r="LMO24" s="450"/>
      <c r="LMW24" s="450"/>
      <c r="LNE24" s="450"/>
      <c r="LNM24" s="450"/>
      <c r="LNU24" s="450"/>
      <c r="LOC24" s="450"/>
      <c r="LOK24" s="450"/>
      <c r="LOS24" s="450"/>
      <c r="LPA24" s="450"/>
      <c r="LPI24" s="450"/>
      <c r="LPQ24" s="450"/>
      <c r="LPY24" s="450"/>
      <c r="LQG24" s="450"/>
      <c r="LQO24" s="450"/>
      <c r="LQW24" s="450"/>
      <c r="LRE24" s="450"/>
      <c r="LRM24" s="450"/>
      <c r="LRU24" s="450"/>
      <c r="LSC24" s="450"/>
      <c r="LSK24" s="450"/>
      <c r="LSS24" s="450"/>
      <c r="LTA24" s="450"/>
      <c r="LTI24" s="450"/>
      <c r="LTQ24" s="450"/>
      <c r="LTY24" s="450"/>
      <c r="LUG24" s="450"/>
      <c r="LUO24" s="450"/>
      <c r="LUW24" s="450"/>
      <c r="LVE24" s="450"/>
      <c r="LVM24" s="450"/>
      <c r="LVU24" s="450"/>
      <c r="LWC24" s="450"/>
      <c r="LWK24" s="450"/>
      <c r="LWS24" s="450"/>
      <c r="LXA24" s="450"/>
      <c r="LXI24" s="450"/>
      <c r="LXQ24" s="450"/>
      <c r="LXY24" s="450"/>
      <c r="LYG24" s="450"/>
      <c r="LYO24" s="450"/>
      <c r="LYW24" s="450"/>
      <c r="LZE24" s="450"/>
      <c r="LZM24" s="450"/>
      <c r="LZU24" s="450"/>
      <c r="MAC24" s="450"/>
      <c r="MAK24" s="450"/>
      <c r="MAS24" s="450"/>
      <c r="MBA24" s="450"/>
      <c r="MBI24" s="450"/>
      <c r="MBQ24" s="450"/>
      <c r="MBY24" s="450"/>
      <c r="MCG24" s="450"/>
      <c r="MCO24" s="450"/>
      <c r="MCW24" s="450"/>
      <c r="MDE24" s="450"/>
      <c r="MDM24" s="450"/>
      <c r="MDU24" s="450"/>
      <c r="MEC24" s="450"/>
      <c r="MEK24" s="450"/>
      <c r="MES24" s="450"/>
      <c r="MFA24" s="450"/>
      <c r="MFI24" s="450"/>
      <c r="MFQ24" s="450"/>
      <c r="MFY24" s="450"/>
      <c r="MGG24" s="450"/>
      <c r="MGO24" s="450"/>
      <c r="MGW24" s="450"/>
      <c r="MHE24" s="450"/>
      <c r="MHM24" s="450"/>
      <c r="MHU24" s="450"/>
      <c r="MIC24" s="450"/>
      <c r="MIK24" s="450"/>
      <c r="MIS24" s="450"/>
      <c r="MJA24" s="450"/>
      <c r="MJI24" s="450"/>
      <c r="MJQ24" s="450"/>
      <c r="MJY24" s="450"/>
      <c r="MKG24" s="450"/>
      <c r="MKO24" s="450"/>
      <c r="MKW24" s="450"/>
      <c r="MLE24" s="450"/>
      <c r="MLM24" s="450"/>
      <c r="MLU24" s="450"/>
      <c r="MMC24" s="450"/>
      <c r="MMK24" s="450"/>
      <c r="MMS24" s="450"/>
      <c r="MNA24" s="450"/>
      <c r="MNI24" s="450"/>
      <c r="MNQ24" s="450"/>
      <c r="MNY24" s="450"/>
      <c r="MOG24" s="450"/>
      <c r="MOO24" s="450"/>
      <c r="MOW24" s="450"/>
      <c r="MPE24" s="450"/>
      <c r="MPM24" s="450"/>
      <c r="MPU24" s="450"/>
      <c r="MQC24" s="450"/>
      <c r="MQK24" s="450"/>
      <c r="MQS24" s="450"/>
      <c r="MRA24" s="450"/>
      <c r="MRI24" s="450"/>
      <c r="MRQ24" s="450"/>
      <c r="MRY24" s="450"/>
      <c r="MSG24" s="450"/>
      <c r="MSO24" s="450"/>
      <c r="MSW24" s="450"/>
      <c r="MTE24" s="450"/>
      <c r="MTM24" s="450"/>
      <c r="MTU24" s="450"/>
      <c r="MUC24" s="450"/>
      <c r="MUK24" s="450"/>
      <c r="MUS24" s="450"/>
      <c r="MVA24" s="450"/>
      <c r="MVI24" s="450"/>
      <c r="MVQ24" s="450"/>
      <c r="MVY24" s="450"/>
      <c r="MWG24" s="450"/>
      <c r="MWO24" s="450"/>
      <c r="MWW24" s="450"/>
      <c r="MXE24" s="450"/>
      <c r="MXM24" s="450"/>
      <c r="MXU24" s="450"/>
      <c r="MYC24" s="450"/>
      <c r="MYK24" s="450"/>
      <c r="MYS24" s="450"/>
      <c r="MZA24" s="450"/>
      <c r="MZI24" s="450"/>
      <c r="MZQ24" s="450"/>
      <c r="MZY24" s="450"/>
      <c r="NAG24" s="450"/>
      <c r="NAO24" s="450"/>
      <c r="NAW24" s="450"/>
      <c r="NBE24" s="450"/>
      <c r="NBM24" s="450"/>
      <c r="NBU24" s="450"/>
      <c r="NCC24" s="450"/>
      <c r="NCK24" s="450"/>
      <c r="NCS24" s="450"/>
      <c r="NDA24" s="450"/>
      <c r="NDI24" s="450"/>
      <c r="NDQ24" s="450"/>
      <c r="NDY24" s="450"/>
      <c r="NEG24" s="450"/>
      <c r="NEO24" s="450"/>
      <c r="NEW24" s="450"/>
      <c r="NFE24" s="450"/>
      <c r="NFM24" s="450"/>
      <c r="NFU24" s="450"/>
      <c r="NGC24" s="450"/>
      <c r="NGK24" s="450"/>
      <c r="NGS24" s="450"/>
      <c r="NHA24" s="450"/>
      <c r="NHI24" s="450"/>
      <c r="NHQ24" s="450"/>
      <c r="NHY24" s="450"/>
      <c r="NIG24" s="450"/>
      <c r="NIO24" s="450"/>
      <c r="NIW24" s="450"/>
      <c r="NJE24" s="450"/>
      <c r="NJM24" s="450"/>
      <c r="NJU24" s="450"/>
      <c r="NKC24" s="450"/>
      <c r="NKK24" s="450"/>
      <c r="NKS24" s="450"/>
      <c r="NLA24" s="450"/>
      <c r="NLI24" s="450"/>
      <c r="NLQ24" s="450"/>
      <c r="NLY24" s="450"/>
      <c r="NMG24" s="450"/>
      <c r="NMO24" s="450"/>
      <c r="NMW24" s="450"/>
      <c r="NNE24" s="450"/>
      <c r="NNM24" s="450"/>
      <c r="NNU24" s="450"/>
      <c r="NOC24" s="450"/>
      <c r="NOK24" s="450"/>
      <c r="NOS24" s="450"/>
      <c r="NPA24" s="450"/>
      <c r="NPI24" s="450"/>
      <c r="NPQ24" s="450"/>
      <c r="NPY24" s="450"/>
      <c r="NQG24" s="450"/>
      <c r="NQO24" s="450"/>
      <c r="NQW24" s="450"/>
      <c r="NRE24" s="450"/>
      <c r="NRM24" s="450"/>
      <c r="NRU24" s="450"/>
      <c r="NSC24" s="450"/>
      <c r="NSK24" s="450"/>
      <c r="NSS24" s="450"/>
      <c r="NTA24" s="450"/>
      <c r="NTI24" s="450"/>
      <c r="NTQ24" s="450"/>
      <c r="NTY24" s="450"/>
      <c r="NUG24" s="450"/>
      <c r="NUO24" s="450"/>
      <c r="NUW24" s="450"/>
      <c r="NVE24" s="450"/>
      <c r="NVM24" s="450"/>
      <c r="NVU24" s="450"/>
      <c r="NWC24" s="450"/>
      <c r="NWK24" s="450"/>
      <c r="NWS24" s="450"/>
      <c r="NXA24" s="450"/>
      <c r="NXI24" s="450"/>
      <c r="NXQ24" s="450"/>
      <c r="NXY24" s="450"/>
      <c r="NYG24" s="450"/>
      <c r="NYO24" s="450"/>
      <c r="NYW24" s="450"/>
      <c r="NZE24" s="450"/>
      <c r="NZM24" s="450"/>
      <c r="NZU24" s="450"/>
      <c r="OAC24" s="450"/>
      <c r="OAK24" s="450"/>
      <c r="OAS24" s="450"/>
      <c r="OBA24" s="450"/>
      <c r="OBI24" s="450"/>
      <c r="OBQ24" s="450"/>
      <c r="OBY24" s="450"/>
      <c r="OCG24" s="450"/>
      <c r="OCO24" s="450"/>
      <c r="OCW24" s="450"/>
      <c r="ODE24" s="450"/>
      <c r="ODM24" s="450"/>
      <c r="ODU24" s="450"/>
      <c r="OEC24" s="450"/>
      <c r="OEK24" s="450"/>
      <c r="OES24" s="450"/>
      <c r="OFA24" s="450"/>
      <c r="OFI24" s="450"/>
      <c r="OFQ24" s="450"/>
      <c r="OFY24" s="450"/>
      <c r="OGG24" s="450"/>
      <c r="OGO24" s="450"/>
      <c r="OGW24" s="450"/>
      <c r="OHE24" s="450"/>
      <c r="OHM24" s="450"/>
      <c r="OHU24" s="450"/>
      <c r="OIC24" s="450"/>
      <c r="OIK24" s="450"/>
      <c r="OIS24" s="450"/>
      <c r="OJA24" s="450"/>
      <c r="OJI24" s="450"/>
      <c r="OJQ24" s="450"/>
      <c r="OJY24" s="450"/>
      <c r="OKG24" s="450"/>
      <c r="OKO24" s="450"/>
      <c r="OKW24" s="450"/>
      <c r="OLE24" s="450"/>
      <c r="OLM24" s="450"/>
      <c r="OLU24" s="450"/>
      <c r="OMC24" s="450"/>
      <c r="OMK24" s="450"/>
      <c r="OMS24" s="450"/>
      <c r="ONA24" s="450"/>
      <c r="ONI24" s="450"/>
      <c r="ONQ24" s="450"/>
      <c r="ONY24" s="450"/>
      <c r="OOG24" s="450"/>
      <c r="OOO24" s="450"/>
      <c r="OOW24" s="450"/>
      <c r="OPE24" s="450"/>
      <c r="OPM24" s="450"/>
      <c r="OPU24" s="450"/>
      <c r="OQC24" s="450"/>
      <c r="OQK24" s="450"/>
      <c r="OQS24" s="450"/>
      <c r="ORA24" s="450"/>
      <c r="ORI24" s="450"/>
      <c r="ORQ24" s="450"/>
      <c r="ORY24" s="450"/>
      <c r="OSG24" s="450"/>
      <c r="OSO24" s="450"/>
      <c r="OSW24" s="450"/>
      <c r="OTE24" s="450"/>
      <c r="OTM24" s="450"/>
      <c r="OTU24" s="450"/>
      <c r="OUC24" s="450"/>
      <c r="OUK24" s="450"/>
      <c r="OUS24" s="450"/>
      <c r="OVA24" s="450"/>
      <c r="OVI24" s="450"/>
      <c r="OVQ24" s="450"/>
      <c r="OVY24" s="450"/>
      <c r="OWG24" s="450"/>
      <c r="OWO24" s="450"/>
      <c r="OWW24" s="450"/>
      <c r="OXE24" s="450"/>
      <c r="OXM24" s="450"/>
      <c r="OXU24" s="450"/>
      <c r="OYC24" s="450"/>
      <c r="OYK24" s="450"/>
      <c r="OYS24" s="450"/>
      <c r="OZA24" s="450"/>
      <c r="OZI24" s="450"/>
      <c r="OZQ24" s="450"/>
      <c r="OZY24" s="450"/>
      <c r="PAG24" s="450"/>
      <c r="PAO24" s="450"/>
      <c r="PAW24" s="450"/>
      <c r="PBE24" s="450"/>
      <c r="PBM24" s="450"/>
      <c r="PBU24" s="450"/>
      <c r="PCC24" s="450"/>
      <c r="PCK24" s="450"/>
      <c r="PCS24" s="450"/>
      <c r="PDA24" s="450"/>
      <c r="PDI24" s="450"/>
      <c r="PDQ24" s="450"/>
      <c r="PDY24" s="450"/>
      <c r="PEG24" s="450"/>
      <c r="PEO24" s="450"/>
      <c r="PEW24" s="450"/>
      <c r="PFE24" s="450"/>
      <c r="PFM24" s="450"/>
      <c r="PFU24" s="450"/>
      <c r="PGC24" s="450"/>
      <c r="PGK24" s="450"/>
      <c r="PGS24" s="450"/>
      <c r="PHA24" s="450"/>
      <c r="PHI24" s="450"/>
      <c r="PHQ24" s="450"/>
      <c r="PHY24" s="450"/>
      <c r="PIG24" s="450"/>
      <c r="PIO24" s="450"/>
      <c r="PIW24" s="450"/>
      <c r="PJE24" s="450"/>
      <c r="PJM24" s="450"/>
      <c r="PJU24" s="450"/>
      <c r="PKC24" s="450"/>
      <c r="PKK24" s="450"/>
      <c r="PKS24" s="450"/>
      <c r="PLA24" s="450"/>
      <c r="PLI24" s="450"/>
      <c r="PLQ24" s="450"/>
      <c r="PLY24" s="450"/>
      <c r="PMG24" s="450"/>
      <c r="PMO24" s="450"/>
      <c r="PMW24" s="450"/>
      <c r="PNE24" s="450"/>
      <c r="PNM24" s="450"/>
      <c r="PNU24" s="450"/>
      <c r="POC24" s="450"/>
      <c r="POK24" s="450"/>
      <c r="POS24" s="450"/>
      <c r="PPA24" s="450"/>
      <c r="PPI24" s="450"/>
      <c r="PPQ24" s="450"/>
      <c r="PPY24" s="450"/>
      <c r="PQG24" s="450"/>
      <c r="PQO24" s="450"/>
      <c r="PQW24" s="450"/>
      <c r="PRE24" s="450"/>
      <c r="PRM24" s="450"/>
      <c r="PRU24" s="450"/>
      <c r="PSC24" s="450"/>
      <c r="PSK24" s="450"/>
      <c r="PSS24" s="450"/>
      <c r="PTA24" s="450"/>
      <c r="PTI24" s="450"/>
      <c r="PTQ24" s="450"/>
      <c r="PTY24" s="450"/>
      <c r="PUG24" s="450"/>
      <c r="PUO24" s="450"/>
      <c r="PUW24" s="450"/>
      <c r="PVE24" s="450"/>
      <c r="PVM24" s="450"/>
      <c r="PVU24" s="450"/>
      <c r="PWC24" s="450"/>
      <c r="PWK24" s="450"/>
      <c r="PWS24" s="450"/>
      <c r="PXA24" s="450"/>
      <c r="PXI24" s="450"/>
      <c r="PXQ24" s="450"/>
      <c r="PXY24" s="450"/>
      <c r="PYG24" s="450"/>
      <c r="PYO24" s="450"/>
      <c r="PYW24" s="450"/>
      <c r="PZE24" s="450"/>
      <c r="PZM24" s="450"/>
      <c r="PZU24" s="450"/>
      <c r="QAC24" s="450"/>
      <c r="QAK24" s="450"/>
      <c r="QAS24" s="450"/>
      <c r="QBA24" s="450"/>
      <c r="QBI24" s="450"/>
      <c r="QBQ24" s="450"/>
      <c r="QBY24" s="450"/>
      <c r="QCG24" s="450"/>
      <c r="QCO24" s="450"/>
      <c r="QCW24" s="450"/>
      <c r="QDE24" s="450"/>
      <c r="QDM24" s="450"/>
      <c r="QDU24" s="450"/>
      <c r="QEC24" s="450"/>
      <c r="QEK24" s="450"/>
      <c r="QES24" s="450"/>
      <c r="QFA24" s="450"/>
      <c r="QFI24" s="450"/>
      <c r="QFQ24" s="450"/>
      <c r="QFY24" s="450"/>
      <c r="QGG24" s="450"/>
      <c r="QGO24" s="450"/>
      <c r="QGW24" s="450"/>
      <c r="QHE24" s="450"/>
      <c r="QHM24" s="450"/>
      <c r="QHU24" s="450"/>
      <c r="QIC24" s="450"/>
      <c r="QIK24" s="450"/>
      <c r="QIS24" s="450"/>
      <c r="QJA24" s="450"/>
      <c r="QJI24" s="450"/>
      <c r="QJQ24" s="450"/>
      <c r="QJY24" s="450"/>
      <c r="QKG24" s="450"/>
      <c r="QKO24" s="450"/>
      <c r="QKW24" s="450"/>
      <c r="QLE24" s="450"/>
      <c r="QLM24" s="450"/>
      <c r="QLU24" s="450"/>
      <c r="QMC24" s="450"/>
      <c r="QMK24" s="450"/>
      <c r="QMS24" s="450"/>
      <c r="QNA24" s="450"/>
      <c r="QNI24" s="450"/>
      <c r="QNQ24" s="450"/>
      <c r="QNY24" s="450"/>
      <c r="QOG24" s="450"/>
      <c r="QOO24" s="450"/>
      <c r="QOW24" s="450"/>
      <c r="QPE24" s="450"/>
      <c r="QPM24" s="450"/>
      <c r="QPU24" s="450"/>
      <c r="QQC24" s="450"/>
      <c r="QQK24" s="450"/>
      <c r="QQS24" s="450"/>
      <c r="QRA24" s="450"/>
      <c r="QRI24" s="450"/>
      <c r="QRQ24" s="450"/>
      <c r="QRY24" s="450"/>
      <c r="QSG24" s="450"/>
      <c r="QSO24" s="450"/>
      <c r="QSW24" s="450"/>
      <c r="QTE24" s="450"/>
      <c r="QTM24" s="450"/>
      <c r="QTU24" s="450"/>
      <c r="QUC24" s="450"/>
      <c r="QUK24" s="450"/>
      <c r="QUS24" s="450"/>
      <c r="QVA24" s="450"/>
      <c r="QVI24" s="450"/>
      <c r="QVQ24" s="450"/>
      <c r="QVY24" s="450"/>
      <c r="QWG24" s="450"/>
      <c r="QWO24" s="450"/>
      <c r="QWW24" s="450"/>
      <c r="QXE24" s="450"/>
      <c r="QXM24" s="450"/>
      <c r="QXU24" s="450"/>
      <c r="QYC24" s="450"/>
      <c r="QYK24" s="450"/>
      <c r="QYS24" s="450"/>
      <c r="QZA24" s="450"/>
      <c r="QZI24" s="450"/>
      <c r="QZQ24" s="450"/>
      <c r="QZY24" s="450"/>
      <c r="RAG24" s="450"/>
      <c r="RAO24" s="450"/>
      <c r="RAW24" s="450"/>
      <c r="RBE24" s="450"/>
      <c r="RBM24" s="450"/>
      <c r="RBU24" s="450"/>
      <c r="RCC24" s="450"/>
      <c r="RCK24" s="450"/>
      <c r="RCS24" s="450"/>
      <c r="RDA24" s="450"/>
      <c r="RDI24" s="450"/>
      <c r="RDQ24" s="450"/>
      <c r="RDY24" s="450"/>
      <c r="REG24" s="450"/>
      <c r="REO24" s="450"/>
      <c r="REW24" s="450"/>
      <c r="RFE24" s="450"/>
      <c r="RFM24" s="450"/>
      <c r="RFU24" s="450"/>
      <c r="RGC24" s="450"/>
      <c r="RGK24" s="450"/>
      <c r="RGS24" s="450"/>
      <c r="RHA24" s="450"/>
      <c r="RHI24" s="450"/>
      <c r="RHQ24" s="450"/>
      <c r="RHY24" s="450"/>
      <c r="RIG24" s="450"/>
      <c r="RIO24" s="450"/>
      <c r="RIW24" s="450"/>
      <c r="RJE24" s="450"/>
      <c r="RJM24" s="450"/>
      <c r="RJU24" s="450"/>
      <c r="RKC24" s="450"/>
      <c r="RKK24" s="450"/>
      <c r="RKS24" s="450"/>
      <c r="RLA24" s="450"/>
      <c r="RLI24" s="450"/>
      <c r="RLQ24" s="450"/>
      <c r="RLY24" s="450"/>
      <c r="RMG24" s="450"/>
      <c r="RMO24" s="450"/>
      <c r="RMW24" s="450"/>
      <c r="RNE24" s="450"/>
      <c r="RNM24" s="450"/>
      <c r="RNU24" s="450"/>
      <c r="ROC24" s="450"/>
      <c r="ROK24" s="450"/>
      <c r="ROS24" s="450"/>
      <c r="RPA24" s="450"/>
      <c r="RPI24" s="450"/>
      <c r="RPQ24" s="450"/>
      <c r="RPY24" s="450"/>
      <c r="RQG24" s="450"/>
      <c r="RQO24" s="450"/>
      <c r="RQW24" s="450"/>
      <c r="RRE24" s="450"/>
      <c r="RRM24" s="450"/>
      <c r="RRU24" s="450"/>
      <c r="RSC24" s="450"/>
      <c r="RSK24" s="450"/>
      <c r="RSS24" s="450"/>
      <c r="RTA24" s="450"/>
      <c r="RTI24" s="450"/>
      <c r="RTQ24" s="450"/>
      <c r="RTY24" s="450"/>
      <c r="RUG24" s="450"/>
      <c r="RUO24" s="450"/>
      <c r="RUW24" s="450"/>
      <c r="RVE24" s="450"/>
      <c r="RVM24" s="450"/>
      <c r="RVU24" s="450"/>
      <c r="RWC24" s="450"/>
      <c r="RWK24" s="450"/>
      <c r="RWS24" s="450"/>
      <c r="RXA24" s="450"/>
      <c r="RXI24" s="450"/>
      <c r="RXQ24" s="450"/>
      <c r="RXY24" s="450"/>
      <c r="RYG24" s="450"/>
      <c r="RYO24" s="450"/>
      <c r="RYW24" s="450"/>
      <c r="RZE24" s="450"/>
      <c r="RZM24" s="450"/>
      <c r="RZU24" s="450"/>
      <c r="SAC24" s="450"/>
      <c r="SAK24" s="450"/>
      <c r="SAS24" s="450"/>
      <c r="SBA24" s="450"/>
      <c r="SBI24" s="450"/>
      <c r="SBQ24" s="450"/>
      <c r="SBY24" s="450"/>
      <c r="SCG24" s="450"/>
      <c r="SCO24" s="450"/>
      <c r="SCW24" s="450"/>
      <c r="SDE24" s="450"/>
      <c r="SDM24" s="450"/>
      <c r="SDU24" s="450"/>
      <c r="SEC24" s="450"/>
      <c r="SEK24" s="450"/>
      <c r="SES24" s="450"/>
      <c r="SFA24" s="450"/>
      <c r="SFI24" s="450"/>
      <c r="SFQ24" s="450"/>
      <c r="SFY24" s="450"/>
      <c r="SGG24" s="450"/>
      <c r="SGO24" s="450"/>
      <c r="SGW24" s="450"/>
      <c r="SHE24" s="450"/>
      <c r="SHM24" s="450"/>
      <c r="SHU24" s="450"/>
      <c r="SIC24" s="450"/>
      <c r="SIK24" s="450"/>
      <c r="SIS24" s="450"/>
      <c r="SJA24" s="450"/>
      <c r="SJI24" s="450"/>
      <c r="SJQ24" s="450"/>
      <c r="SJY24" s="450"/>
      <c r="SKG24" s="450"/>
      <c r="SKO24" s="450"/>
      <c r="SKW24" s="450"/>
      <c r="SLE24" s="450"/>
      <c r="SLM24" s="450"/>
      <c r="SLU24" s="450"/>
      <c r="SMC24" s="450"/>
      <c r="SMK24" s="450"/>
      <c r="SMS24" s="450"/>
      <c r="SNA24" s="450"/>
      <c r="SNI24" s="450"/>
      <c r="SNQ24" s="450"/>
      <c r="SNY24" s="450"/>
      <c r="SOG24" s="450"/>
      <c r="SOO24" s="450"/>
      <c r="SOW24" s="450"/>
      <c r="SPE24" s="450"/>
      <c r="SPM24" s="450"/>
      <c r="SPU24" s="450"/>
      <c r="SQC24" s="450"/>
      <c r="SQK24" s="450"/>
      <c r="SQS24" s="450"/>
      <c r="SRA24" s="450"/>
      <c r="SRI24" s="450"/>
      <c r="SRQ24" s="450"/>
      <c r="SRY24" s="450"/>
      <c r="SSG24" s="450"/>
      <c r="SSO24" s="450"/>
      <c r="SSW24" s="450"/>
      <c r="STE24" s="450"/>
      <c r="STM24" s="450"/>
      <c r="STU24" s="450"/>
      <c r="SUC24" s="450"/>
      <c r="SUK24" s="450"/>
      <c r="SUS24" s="450"/>
      <c r="SVA24" s="450"/>
      <c r="SVI24" s="450"/>
      <c r="SVQ24" s="450"/>
      <c r="SVY24" s="450"/>
      <c r="SWG24" s="450"/>
      <c r="SWO24" s="450"/>
      <c r="SWW24" s="450"/>
      <c r="SXE24" s="450"/>
      <c r="SXM24" s="450"/>
      <c r="SXU24" s="450"/>
      <c r="SYC24" s="450"/>
      <c r="SYK24" s="450"/>
      <c r="SYS24" s="450"/>
      <c r="SZA24" s="450"/>
      <c r="SZI24" s="450"/>
      <c r="SZQ24" s="450"/>
      <c r="SZY24" s="450"/>
      <c r="TAG24" s="450"/>
      <c r="TAO24" s="450"/>
      <c r="TAW24" s="450"/>
      <c r="TBE24" s="450"/>
      <c r="TBM24" s="450"/>
      <c r="TBU24" s="450"/>
      <c r="TCC24" s="450"/>
      <c r="TCK24" s="450"/>
      <c r="TCS24" s="450"/>
      <c r="TDA24" s="450"/>
      <c r="TDI24" s="450"/>
      <c r="TDQ24" s="450"/>
      <c r="TDY24" s="450"/>
      <c r="TEG24" s="450"/>
      <c r="TEO24" s="450"/>
      <c r="TEW24" s="450"/>
      <c r="TFE24" s="450"/>
      <c r="TFM24" s="450"/>
      <c r="TFU24" s="450"/>
      <c r="TGC24" s="450"/>
      <c r="TGK24" s="450"/>
      <c r="TGS24" s="450"/>
      <c r="THA24" s="450"/>
      <c r="THI24" s="450"/>
      <c r="THQ24" s="450"/>
      <c r="THY24" s="450"/>
      <c r="TIG24" s="450"/>
      <c r="TIO24" s="450"/>
      <c r="TIW24" s="450"/>
      <c r="TJE24" s="450"/>
      <c r="TJM24" s="450"/>
      <c r="TJU24" s="450"/>
      <c r="TKC24" s="450"/>
      <c r="TKK24" s="450"/>
      <c r="TKS24" s="450"/>
      <c r="TLA24" s="450"/>
      <c r="TLI24" s="450"/>
      <c r="TLQ24" s="450"/>
      <c r="TLY24" s="450"/>
      <c r="TMG24" s="450"/>
      <c r="TMO24" s="450"/>
      <c r="TMW24" s="450"/>
      <c r="TNE24" s="450"/>
      <c r="TNM24" s="450"/>
      <c r="TNU24" s="450"/>
      <c r="TOC24" s="450"/>
      <c r="TOK24" s="450"/>
      <c r="TOS24" s="450"/>
      <c r="TPA24" s="450"/>
      <c r="TPI24" s="450"/>
      <c r="TPQ24" s="450"/>
      <c r="TPY24" s="450"/>
      <c r="TQG24" s="450"/>
      <c r="TQO24" s="450"/>
      <c r="TQW24" s="450"/>
      <c r="TRE24" s="450"/>
      <c r="TRM24" s="450"/>
      <c r="TRU24" s="450"/>
      <c r="TSC24" s="450"/>
      <c r="TSK24" s="450"/>
      <c r="TSS24" s="450"/>
      <c r="TTA24" s="450"/>
      <c r="TTI24" s="450"/>
      <c r="TTQ24" s="450"/>
      <c r="TTY24" s="450"/>
      <c r="TUG24" s="450"/>
      <c r="TUO24" s="450"/>
      <c r="TUW24" s="450"/>
      <c r="TVE24" s="450"/>
      <c r="TVM24" s="450"/>
      <c r="TVU24" s="450"/>
      <c r="TWC24" s="450"/>
      <c r="TWK24" s="450"/>
      <c r="TWS24" s="450"/>
      <c r="TXA24" s="450"/>
      <c r="TXI24" s="450"/>
      <c r="TXQ24" s="450"/>
      <c r="TXY24" s="450"/>
      <c r="TYG24" s="450"/>
      <c r="TYO24" s="450"/>
      <c r="TYW24" s="450"/>
      <c r="TZE24" s="450"/>
      <c r="TZM24" s="450"/>
      <c r="TZU24" s="450"/>
      <c r="UAC24" s="450"/>
      <c r="UAK24" s="450"/>
      <c r="UAS24" s="450"/>
      <c r="UBA24" s="450"/>
      <c r="UBI24" s="450"/>
      <c r="UBQ24" s="450"/>
      <c r="UBY24" s="450"/>
      <c r="UCG24" s="450"/>
      <c r="UCO24" s="450"/>
      <c r="UCW24" s="450"/>
      <c r="UDE24" s="450"/>
      <c r="UDM24" s="450"/>
      <c r="UDU24" s="450"/>
      <c r="UEC24" s="450"/>
      <c r="UEK24" s="450"/>
      <c r="UES24" s="450"/>
      <c r="UFA24" s="450"/>
      <c r="UFI24" s="450"/>
      <c r="UFQ24" s="450"/>
      <c r="UFY24" s="450"/>
      <c r="UGG24" s="450"/>
      <c r="UGO24" s="450"/>
      <c r="UGW24" s="450"/>
      <c r="UHE24" s="450"/>
      <c r="UHM24" s="450"/>
      <c r="UHU24" s="450"/>
      <c r="UIC24" s="450"/>
      <c r="UIK24" s="450"/>
      <c r="UIS24" s="450"/>
      <c r="UJA24" s="450"/>
      <c r="UJI24" s="450"/>
      <c r="UJQ24" s="450"/>
      <c r="UJY24" s="450"/>
      <c r="UKG24" s="450"/>
      <c r="UKO24" s="450"/>
      <c r="UKW24" s="450"/>
      <c r="ULE24" s="450"/>
      <c r="ULM24" s="450"/>
      <c r="ULU24" s="450"/>
      <c r="UMC24" s="450"/>
      <c r="UMK24" s="450"/>
      <c r="UMS24" s="450"/>
      <c r="UNA24" s="450"/>
      <c r="UNI24" s="450"/>
      <c r="UNQ24" s="450"/>
      <c r="UNY24" s="450"/>
      <c r="UOG24" s="450"/>
      <c r="UOO24" s="450"/>
      <c r="UOW24" s="450"/>
      <c r="UPE24" s="450"/>
      <c r="UPM24" s="450"/>
      <c r="UPU24" s="450"/>
      <c r="UQC24" s="450"/>
      <c r="UQK24" s="450"/>
      <c r="UQS24" s="450"/>
      <c r="URA24" s="450"/>
      <c r="URI24" s="450"/>
      <c r="URQ24" s="450"/>
      <c r="URY24" s="450"/>
      <c r="USG24" s="450"/>
      <c r="USO24" s="450"/>
      <c r="USW24" s="450"/>
      <c r="UTE24" s="450"/>
      <c r="UTM24" s="450"/>
      <c r="UTU24" s="450"/>
      <c r="UUC24" s="450"/>
      <c r="UUK24" s="450"/>
      <c r="UUS24" s="450"/>
      <c r="UVA24" s="450"/>
      <c r="UVI24" s="450"/>
      <c r="UVQ24" s="450"/>
      <c r="UVY24" s="450"/>
      <c r="UWG24" s="450"/>
      <c r="UWO24" s="450"/>
      <c r="UWW24" s="450"/>
      <c r="UXE24" s="450"/>
      <c r="UXM24" s="450"/>
      <c r="UXU24" s="450"/>
      <c r="UYC24" s="450"/>
      <c r="UYK24" s="450"/>
      <c r="UYS24" s="450"/>
      <c r="UZA24" s="450"/>
      <c r="UZI24" s="450"/>
      <c r="UZQ24" s="450"/>
      <c r="UZY24" s="450"/>
      <c r="VAG24" s="450"/>
      <c r="VAO24" s="450"/>
      <c r="VAW24" s="450"/>
      <c r="VBE24" s="450"/>
      <c r="VBM24" s="450"/>
      <c r="VBU24" s="450"/>
      <c r="VCC24" s="450"/>
      <c r="VCK24" s="450"/>
      <c r="VCS24" s="450"/>
      <c r="VDA24" s="450"/>
      <c r="VDI24" s="450"/>
      <c r="VDQ24" s="450"/>
      <c r="VDY24" s="450"/>
      <c r="VEG24" s="450"/>
      <c r="VEO24" s="450"/>
      <c r="VEW24" s="450"/>
      <c r="VFE24" s="450"/>
      <c r="VFM24" s="450"/>
      <c r="VFU24" s="450"/>
      <c r="VGC24" s="450"/>
      <c r="VGK24" s="450"/>
      <c r="VGS24" s="450"/>
      <c r="VHA24" s="450"/>
      <c r="VHI24" s="450"/>
      <c r="VHQ24" s="450"/>
      <c r="VHY24" s="450"/>
      <c r="VIG24" s="450"/>
      <c r="VIO24" s="450"/>
      <c r="VIW24" s="450"/>
      <c r="VJE24" s="450"/>
      <c r="VJM24" s="450"/>
      <c r="VJU24" s="450"/>
      <c r="VKC24" s="450"/>
      <c r="VKK24" s="450"/>
      <c r="VKS24" s="450"/>
      <c r="VLA24" s="450"/>
      <c r="VLI24" s="450"/>
      <c r="VLQ24" s="450"/>
      <c r="VLY24" s="450"/>
      <c r="VMG24" s="450"/>
      <c r="VMO24" s="450"/>
      <c r="VMW24" s="450"/>
      <c r="VNE24" s="450"/>
      <c r="VNM24" s="450"/>
      <c r="VNU24" s="450"/>
      <c r="VOC24" s="450"/>
      <c r="VOK24" s="450"/>
      <c r="VOS24" s="450"/>
      <c r="VPA24" s="450"/>
      <c r="VPI24" s="450"/>
      <c r="VPQ24" s="450"/>
      <c r="VPY24" s="450"/>
      <c r="VQG24" s="450"/>
      <c r="VQO24" s="450"/>
      <c r="VQW24" s="450"/>
      <c r="VRE24" s="450"/>
      <c r="VRM24" s="450"/>
      <c r="VRU24" s="450"/>
      <c r="VSC24" s="450"/>
      <c r="VSK24" s="450"/>
      <c r="VSS24" s="450"/>
      <c r="VTA24" s="450"/>
      <c r="VTI24" s="450"/>
      <c r="VTQ24" s="450"/>
      <c r="VTY24" s="450"/>
      <c r="VUG24" s="450"/>
      <c r="VUO24" s="450"/>
      <c r="VUW24" s="450"/>
      <c r="VVE24" s="450"/>
      <c r="VVM24" s="450"/>
      <c r="VVU24" s="450"/>
      <c r="VWC24" s="450"/>
      <c r="VWK24" s="450"/>
      <c r="VWS24" s="450"/>
      <c r="VXA24" s="450"/>
      <c r="VXI24" s="450"/>
      <c r="VXQ24" s="450"/>
      <c r="VXY24" s="450"/>
      <c r="VYG24" s="450"/>
      <c r="VYO24" s="450"/>
      <c r="VYW24" s="450"/>
      <c r="VZE24" s="450"/>
      <c r="VZM24" s="450"/>
      <c r="VZU24" s="450"/>
      <c r="WAC24" s="450"/>
      <c r="WAK24" s="450"/>
      <c r="WAS24" s="450"/>
      <c r="WBA24" s="450"/>
      <c r="WBI24" s="450"/>
      <c r="WBQ24" s="450"/>
      <c r="WBY24" s="450"/>
      <c r="WCG24" s="450"/>
      <c r="WCO24" s="450"/>
      <c r="WCW24" s="450"/>
      <c r="WDE24" s="450"/>
      <c r="WDM24" s="450"/>
      <c r="WDU24" s="450"/>
      <c r="WEC24" s="450"/>
      <c r="WEK24" s="450"/>
      <c r="WES24" s="450"/>
      <c r="WFA24" s="450"/>
      <c r="WFI24" s="450"/>
      <c r="WFQ24" s="450"/>
      <c r="WFY24" s="450"/>
      <c r="WGG24" s="450"/>
      <c r="WGO24" s="450"/>
      <c r="WGW24" s="450"/>
      <c r="WHE24" s="450"/>
      <c r="WHM24" s="450"/>
      <c r="WHU24" s="450"/>
      <c r="WIC24" s="450"/>
      <c r="WIK24" s="450"/>
      <c r="WIS24" s="450"/>
      <c r="WJA24" s="450"/>
      <c r="WJI24" s="450"/>
      <c r="WJQ24" s="450"/>
      <c r="WJY24" s="450"/>
      <c r="WKG24" s="450"/>
      <c r="WKO24" s="450"/>
      <c r="WKW24" s="450"/>
      <c r="WLE24" s="450"/>
      <c r="WLM24" s="450"/>
      <c r="WLU24" s="450"/>
      <c r="WMC24" s="450"/>
      <c r="WMK24" s="450"/>
      <c r="WMS24" s="450"/>
      <c r="WNA24" s="450"/>
      <c r="WNI24" s="450"/>
      <c r="WNQ24" s="450"/>
      <c r="WNY24" s="450"/>
      <c r="WOG24" s="450"/>
      <c r="WOO24" s="450"/>
      <c r="WOW24" s="450"/>
      <c r="WPE24" s="450"/>
      <c r="WPM24" s="450"/>
      <c r="WPU24" s="450"/>
      <c r="WQC24" s="450"/>
      <c r="WQK24" s="450"/>
      <c r="WQS24" s="450"/>
      <c r="WRA24" s="450"/>
      <c r="WRI24" s="450"/>
      <c r="WRQ24" s="450"/>
      <c r="WRY24" s="450"/>
      <c r="WSG24" s="450"/>
      <c r="WSO24" s="450"/>
      <c r="WSW24" s="450"/>
      <c r="WTE24" s="450"/>
      <c r="WTM24" s="450"/>
      <c r="WTU24" s="450"/>
      <c r="WUC24" s="450"/>
      <c r="WUK24" s="450"/>
      <c r="WUS24" s="450"/>
      <c r="WVA24" s="450"/>
      <c r="WVI24" s="450"/>
      <c r="WVQ24" s="450"/>
      <c r="WVY24" s="450"/>
      <c r="WWG24" s="450"/>
      <c r="WWO24" s="450"/>
      <c r="WWW24" s="450"/>
      <c r="WXE24" s="450"/>
      <c r="WXM24" s="450"/>
      <c r="WXU24" s="450"/>
      <c r="WYC24" s="450"/>
      <c r="WYK24" s="450"/>
      <c r="WYS24" s="450"/>
      <c r="WZA24" s="450"/>
      <c r="WZI24" s="450"/>
      <c r="WZQ24" s="450"/>
      <c r="WZY24" s="450"/>
      <c r="XAG24" s="450"/>
      <c r="XAO24" s="450"/>
      <c r="XAW24" s="450"/>
      <c r="XBE24" s="450"/>
      <c r="XBM24" s="450"/>
      <c r="XBU24" s="450"/>
      <c r="XCC24" s="450"/>
      <c r="XCK24" s="450"/>
      <c r="XCS24" s="450"/>
      <c r="XDA24" s="450"/>
      <c r="XDI24" s="450"/>
      <c r="XDQ24" s="450"/>
      <c r="XDY24" s="450"/>
      <c r="XEG24" s="450"/>
      <c r="XEO24" s="450"/>
      <c r="XEW24" s="450"/>
    </row>
    <row r="25" spans="1:1017 1025:2041 2049:3065 3073:4089 4097:5113 5121:6137 6145:7161 7169:8185 8193:9209 9217:10233 10241:11257 11265:12281 12289:13305 13313:14329 14337:15353 15361:16377" ht="30">
      <c r="A25" s="276" t="s">
        <v>467</v>
      </c>
      <c r="B25" s="174" t="s">
        <v>184</v>
      </c>
      <c r="C25" s="267" t="s">
        <v>113</v>
      </c>
      <c r="D25" s="267" t="s">
        <v>113</v>
      </c>
      <c r="E25" s="85" t="s">
        <v>113</v>
      </c>
      <c r="F25" s="147">
        <f t="shared" si="0"/>
        <v>3062238.0000000005</v>
      </c>
      <c r="G25" s="148">
        <v>705000</v>
      </c>
      <c r="H25" s="149" t="s">
        <v>334</v>
      </c>
      <c r="I25" s="270" t="s">
        <v>763</v>
      </c>
      <c r="J25" s="267" t="s">
        <v>205</v>
      </c>
      <c r="K25" s="280"/>
      <c r="L25" s="162"/>
      <c r="Q25" s="450"/>
      <c r="Y25" s="450"/>
      <c r="AG25" s="450"/>
      <c r="AO25" s="450"/>
      <c r="AW25" s="450"/>
      <c r="BE25" s="450"/>
      <c r="BM25" s="450"/>
      <c r="BU25" s="450"/>
      <c r="CC25" s="450"/>
      <c r="CK25" s="450"/>
      <c r="CS25" s="450"/>
      <c r="DA25" s="450"/>
      <c r="DI25" s="450"/>
      <c r="DQ25" s="450"/>
      <c r="DY25" s="450"/>
      <c r="EG25" s="450"/>
      <c r="EO25" s="450"/>
      <c r="EW25" s="450"/>
      <c r="FE25" s="450"/>
      <c r="FM25" s="450"/>
      <c r="FU25" s="450"/>
      <c r="GC25" s="450"/>
      <c r="GK25" s="450"/>
      <c r="GS25" s="450"/>
      <c r="HA25" s="450"/>
      <c r="HI25" s="450"/>
      <c r="HQ25" s="450"/>
      <c r="HY25" s="450"/>
      <c r="IG25" s="450"/>
      <c r="IO25" s="450"/>
      <c r="IW25" s="450"/>
      <c r="JE25" s="450"/>
      <c r="JM25" s="450"/>
      <c r="JU25" s="450"/>
      <c r="KC25" s="450"/>
      <c r="KK25" s="450"/>
      <c r="KS25" s="450"/>
      <c r="LA25" s="450"/>
      <c r="LI25" s="450"/>
      <c r="LQ25" s="450"/>
      <c r="LY25" s="450"/>
      <c r="MG25" s="450"/>
      <c r="MO25" s="450"/>
      <c r="MW25" s="450"/>
      <c r="NE25" s="450"/>
      <c r="NM25" s="450"/>
      <c r="NU25" s="450"/>
      <c r="OC25" s="450"/>
      <c r="OK25" s="450"/>
      <c r="OS25" s="450"/>
      <c r="PA25" s="450"/>
      <c r="PI25" s="450"/>
      <c r="PQ25" s="450"/>
      <c r="PY25" s="450"/>
      <c r="QG25" s="450"/>
      <c r="QO25" s="450"/>
      <c r="QW25" s="450"/>
      <c r="RE25" s="450"/>
      <c r="RM25" s="450"/>
      <c r="RU25" s="450"/>
      <c r="SC25" s="450"/>
      <c r="SK25" s="450"/>
      <c r="SS25" s="450"/>
      <c r="TA25" s="450"/>
      <c r="TI25" s="450"/>
      <c r="TQ25" s="450"/>
      <c r="TY25" s="450"/>
      <c r="UG25" s="450"/>
      <c r="UO25" s="450"/>
      <c r="UW25" s="450"/>
      <c r="VE25" s="450"/>
      <c r="VM25" s="450"/>
      <c r="VU25" s="450"/>
      <c r="WC25" s="450"/>
      <c r="WK25" s="450"/>
      <c r="WS25" s="450"/>
      <c r="XA25" s="450"/>
      <c r="XI25" s="450"/>
      <c r="XQ25" s="450"/>
      <c r="XY25" s="450"/>
      <c r="YG25" s="450"/>
      <c r="YO25" s="450"/>
      <c r="YW25" s="450"/>
      <c r="ZE25" s="450"/>
      <c r="ZM25" s="450"/>
      <c r="ZU25" s="450"/>
      <c r="AAC25" s="450"/>
      <c r="AAK25" s="450"/>
      <c r="AAS25" s="450"/>
      <c r="ABA25" s="450"/>
      <c r="ABI25" s="450"/>
      <c r="ABQ25" s="450"/>
      <c r="ABY25" s="450"/>
      <c r="ACG25" s="450"/>
      <c r="ACO25" s="450"/>
      <c r="ACW25" s="450"/>
      <c r="ADE25" s="450"/>
      <c r="ADM25" s="450"/>
      <c r="ADU25" s="450"/>
      <c r="AEC25" s="450"/>
      <c r="AEK25" s="450"/>
      <c r="AES25" s="450"/>
      <c r="AFA25" s="450"/>
      <c r="AFI25" s="450"/>
      <c r="AFQ25" s="450"/>
      <c r="AFY25" s="450"/>
      <c r="AGG25" s="450"/>
      <c r="AGO25" s="450"/>
      <c r="AGW25" s="450"/>
      <c r="AHE25" s="450"/>
      <c r="AHM25" s="450"/>
      <c r="AHU25" s="450"/>
      <c r="AIC25" s="450"/>
      <c r="AIK25" s="450"/>
      <c r="AIS25" s="450"/>
      <c r="AJA25" s="450"/>
      <c r="AJI25" s="450"/>
      <c r="AJQ25" s="450"/>
      <c r="AJY25" s="450"/>
      <c r="AKG25" s="450"/>
      <c r="AKO25" s="450"/>
      <c r="AKW25" s="450"/>
      <c r="ALE25" s="450"/>
      <c r="ALM25" s="450"/>
      <c r="ALU25" s="450"/>
      <c r="AMC25" s="450"/>
      <c r="AMK25" s="450"/>
      <c r="AMS25" s="450"/>
      <c r="ANA25" s="450"/>
      <c r="ANI25" s="450"/>
      <c r="ANQ25" s="450"/>
      <c r="ANY25" s="450"/>
      <c r="AOG25" s="450"/>
      <c r="AOO25" s="450"/>
      <c r="AOW25" s="450"/>
      <c r="APE25" s="450"/>
      <c r="APM25" s="450"/>
      <c r="APU25" s="450"/>
      <c r="AQC25" s="450"/>
      <c r="AQK25" s="450"/>
      <c r="AQS25" s="450"/>
      <c r="ARA25" s="450"/>
      <c r="ARI25" s="450"/>
      <c r="ARQ25" s="450"/>
      <c r="ARY25" s="450"/>
      <c r="ASG25" s="450"/>
      <c r="ASO25" s="450"/>
      <c r="ASW25" s="450"/>
      <c r="ATE25" s="450"/>
      <c r="ATM25" s="450"/>
      <c r="ATU25" s="450"/>
      <c r="AUC25" s="450"/>
      <c r="AUK25" s="450"/>
      <c r="AUS25" s="450"/>
      <c r="AVA25" s="450"/>
      <c r="AVI25" s="450"/>
      <c r="AVQ25" s="450"/>
      <c r="AVY25" s="450"/>
      <c r="AWG25" s="450"/>
      <c r="AWO25" s="450"/>
      <c r="AWW25" s="450"/>
      <c r="AXE25" s="450"/>
      <c r="AXM25" s="450"/>
      <c r="AXU25" s="450"/>
      <c r="AYC25" s="450"/>
      <c r="AYK25" s="450"/>
      <c r="AYS25" s="450"/>
      <c r="AZA25" s="450"/>
      <c r="AZI25" s="450"/>
      <c r="AZQ25" s="450"/>
      <c r="AZY25" s="450"/>
      <c r="BAG25" s="450"/>
      <c r="BAO25" s="450"/>
      <c r="BAW25" s="450"/>
      <c r="BBE25" s="450"/>
      <c r="BBM25" s="450"/>
      <c r="BBU25" s="450"/>
      <c r="BCC25" s="450"/>
      <c r="BCK25" s="450"/>
      <c r="BCS25" s="450"/>
      <c r="BDA25" s="450"/>
      <c r="BDI25" s="450"/>
      <c r="BDQ25" s="450"/>
      <c r="BDY25" s="450"/>
      <c r="BEG25" s="450"/>
      <c r="BEO25" s="450"/>
      <c r="BEW25" s="450"/>
      <c r="BFE25" s="450"/>
      <c r="BFM25" s="450"/>
      <c r="BFU25" s="450"/>
      <c r="BGC25" s="450"/>
      <c r="BGK25" s="450"/>
      <c r="BGS25" s="450"/>
      <c r="BHA25" s="450"/>
      <c r="BHI25" s="450"/>
      <c r="BHQ25" s="450"/>
      <c r="BHY25" s="450"/>
      <c r="BIG25" s="450"/>
      <c r="BIO25" s="450"/>
      <c r="BIW25" s="450"/>
      <c r="BJE25" s="450"/>
      <c r="BJM25" s="450"/>
      <c r="BJU25" s="450"/>
      <c r="BKC25" s="450"/>
      <c r="BKK25" s="450"/>
      <c r="BKS25" s="450"/>
      <c r="BLA25" s="450"/>
      <c r="BLI25" s="450"/>
      <c r="BLQ25" s="450"/>
      <c r="BLY25" s="450"/>
      <c r="BMG25" s="450"/>
      <c r="BMO25" s="450"/>
      <c r="BMW25" s="450"/>
      <c r="BNE25" s="450"/>
      <c r="BNM25" s="450"/>
      <c r="BNU25" s="450"/>
      <c r="BOC25" s="450"/>
      <c r="BOK25" s="450"/>
      <c r="BOS25" s="450"/>
      <c r="BPA25" s="450"/>
      <c r="BPI25" s="450"/>
      <c r="BPQ25" s="450"/>
      <c r="BPY25" s="450"/>
      <c r="BQG25" s="450"/>
      <c r="BQO25" s="450"/>
      <c r="BQW25" s="450"/>
      <c r="BRE25" s="450"/>
      <c r="BRM25" s="450"/>
      <c r="BRU25" s="450"/>
      <c r="BSC25" s="450"/>
      <c r="BSK25" s="450"/>
      <c r="BSS25" s="450"/>
      <c r="BTA25" s="450"/>
      <c r="BTI25" s="450"/>
      <c r="BTQ25" s="450"/>
      <c r="BTY25" s="450"/>
      <c r="BUG25" s="450"/>
      <c r="BUO25" s="450"/>
      <c r="BUW25" s="450"/>
      <c r="BVE25" s="450"/>
      <c r="BVM25" s="450"/>
      <c r="BVU25" s="450"/>
      <c r="BWC25" s="450"/>
      <c r="BWK25" s="450"/>
      <c r="BWS25" s="450"/>
      <c r="BXA25" s="450"/>
      <c r="BXI25" s="450"/>
      <c r="BXQ25" s="450"/>
      <c r="BXY25" s="450"/>
      <c r="BYG25" s="450"/>
      <c r="BYO25" s="450"/>
      <c r="BYW25" s="450"/>
      <c r="BZE25" s="450"/>
      <c r="BZM25" s="450"/>
      <c r="BZU25" s="450"/>
      <c r="CAC25" s="450"/>
      <c r="CAK25" s="450"/>
      <c r="CAS25" s="450"/>
      <c r="CBA25" s="450"/>
      <c r="CBI25" s="450"/>
      <c r="CBQ25" s="450"/>
      <c r="CBY25" s="450"/>
      <c r="CCG25" s="450"/>
      <c r="CCO25" s="450"/>
      <c r="CCW25" s="450"/>
      <c r="CDE25" s="450"/>
      <c r="CDM25" s="450"/>
      <c r="CDU25" s="450"/>
      <c r="CEC25" s="450"/>
      <c r="CEK25" s="450"/>
      <c r="CES25" s="450"/>
      <c r="CFA25" s="450"/>
      <c r="CFI25" s="450"/>
      <c r="CFQ25" s="450"/>
      <c r="CFY25" s="450"/>
      <c r="CGG25" s="450"/>
      <c r="CGO25" s="450"/>
      <c r="CGW25" s="450"/>
      <c r="CHE25" s="450"/>
      <c r="CHM25" s="450"/>
      <c r="CHU25" s="450"/>
      <c r="CIC25" s="450"/>
      <c r="CIK25" s="450"/>
      <c r="CIS25" s="450"/>
      <c r="CJA25" s="450"/>
      <c r="CJI25" s="450"/>
      <c r="CJQ25" s="450"/>
      <c r="CJY25" s="450"/>
      <c r="CKG25" s="450"/>
      <c r="CKO25" s="450"/>
      <c r="CKW25" s="450"/>
      <c r="CLE25" s="450"/>
      <c r="CLM25" s="450"/>
      <c r="CLU25" s="450"/>
      <c r="CMC25" s="450"/>
      <c r="CMK25" s="450"/>
      <c r="CMS25" s="450"/>
      <c r="CNA25" s="450"/>
      <c r="CNI25" s="450"/>
      <c r="CNQ25" s="450"/>
      <c r="CNY25" s="450"/>
      <c r="COG25" s="450"/>
      <c r="COO25" s="450"/>
      <c r="COW25" s="450"/>
      <c r="CPE25" s="450"/>
      <c r="CPM25" s="450"/>
      <c r="CPU25" s="450"/>
      <c r="CQC25" s="450"/>
      <c r="CQK25" s="450"/>
      <c r="CQS25" s="450"/>
      <c r="CRA25" s="450"/>
      <c r="CRI25" s="450"/>
      <c r="CRQ25" s="450"/>
      <c r="CRY25" s="450"/>
      <c r="CSG25" s="450"/>
      <c r="CSO25" s="450"/>
      <c r="CSW25" s="450"/>
      <c r="CTE25" s="450"/>
      <c r="CTM25" s="450"/>
      <c r="CTU25" s="450"/>
      <c r="CUC25" s="450"/>
      <c r="CUK25" s="450"/>
      <c r="CUS25" s="450"/>
      <c r="CVA25" s="450"/>
      <c r="CVI25" s="450"/>
      <c r="CVQ25" s="450"/>
      <c r="CVY25" s="450"/>
      <c r="CWG25" s="450"/>
      <c r="CWO25" s="450"/>
      <c r="CWW25" s="450"/>
      <c r="CXE25" s="450"/>
      <c r="CXM25" s="450"/>
      <c r="CXU25" s="450"/>
      <c r="CYC25" s="450"/>
      <c r="CYK25" s="450"/>
      <c r="CYS25" s="450"/>
      <c r="CZA25" s="450"/>
      <c r="CZI25" s="450"/>
      <c r="CZQ25" s="450"/>
      <c r="CZY25" s="450"/>
      <c r="DAG25" s="450"/>
      <c r="DAO25" s="450"/>
      <c r="DAW25" s="450"/>
      <c r="DBE25" s="450"/>
      <c r="DBM25" s="450"/>
      <c r="DBU25" s="450"/>
      <c r="DCC25" s="450"/>
      <c r="DCK25" s="450"/>
      <c r="DCS25" s="450"/>
      <c r="DDA25" s="450"/>
      <c r="DDI25" s="450"/>
      <c r="DDQ25" s="450"/>
      <c r="DDY25" s="450"/>
      <c r="DEG25" s="450"/>
      <c r="DEO25" s="450"/>
      <c r="DEW25" s="450"/>
      <c r="DFE25" s="450"/>
      <c r="DFM25" s="450"/>
      <c r="DFU25" s="450"/>
      <c r="DGC25" s="450"/>
      <c r="DGK25" s="450"/>
      <c r="DGS25" s="450"/>
      <c r="DHA25" s="450"/>
      <c r="DHI25" s="450"/>
      <c r="DHQ25" s="450"/>
      <c r="DHY25" s="450"/>
      <c r="DIG25" s="450"/>
      <c r="DIO25" s="450"/>
      <c r="DIW25" s="450"/>
      <c r="DJE25" s="450"/>
      <c r="DJM25" s="450"/>
      <c r="DJU25" s="450"/>
      <c r="DKC25" s="450"/>
      <c r="DKK25" s="450"/>
      <c r="DKS25" s="450"/>
      <c r="DLA25" s="450"/>
      <c r="DLI25" s="450"/>
      <c r="DLQ25" s="450"/>
      <c r="DLY25" s="450"/>
      <c r="DMG25" s="450"/>
      <c r="DMO25" s="450"/>
      <c r="DMW25" s="450"/>
      <c r="DNE25" s="450"/>
      <c r="DNM25" s="450"/>
      <c r="DNU25" s="450"/>
      <c r="DOC25" s="450"/>
      <c r="DOK25" s="450"/>
      <c r="DOS25" s="450"/>
      <c r="DPA25" s="450"/>
      <c r="DPI25" s="450"/>
      <c r="DPQ25" s="450"/>
      <c r="DPY25" s="450"/>
      <c r="DQG25" s="450"/>
      <c r="DQO25" s="450"/>
      <c r="DQW25" s="450"/>
      <c r="DRE25" s="450"/>
      <c r="DRM25" s="450"/>
      <c r="DRU25" s="450"/>
      <c r="DSC25" s="450"/>
      <c r="DSK25" s="450"/>
      <c r="DSS25" s="450"/>
      <c r="DTA25" s="450"/>
      <c r="DTI25" s="450"/>
      <c r="DTQ25" s="450"/>
      <c r="DTY25" s="450"/>
      <c r="DUG25" s="450"/>
      <c r="DUO25" s="450"/>
      <c r="DUW25" s="450"/>
      <c r="DVE25" s="450"/>
      <c r="DVM25" s="450"/>
      <c r="DVU25" s="450"/>
      <c r="DWC25" s="450"/>
      <c r="DWK25" s="450"/>
      <c r="DWS25" s="450"/>
      <c r="DXA25" s="450"/>
      <c r="DXI25" s="450"/>
      <c r="DXQ25" s="450"/>
      <c r="DXY25" s="450"/>
      <c r="DYG25" s="450"/>
      <c r="DYO25" s="450"/>
      <c r="DYW25" s="450"/>
      <c r="DZE25" s="450"/>
      <c r="DZM25" s="450"/>
      <c r="DZU25" s="450"/>
      <c r="EAC25" s="450"/>
      <c r="EAK25" s="450"/>
      <c r="EAS25" s="450"/>
      <c r="EBA25" s="450"/>
      <c r="EBI25" s="450"/>
      <c r="EBQ25" s="450"/>
      <c r="EBY25" s="450"/>
      <c r="ECG25" s="450"/>
      <c r="ECO25" s="450"/>
      <c r="ECW25" s="450"/>
      <c r="EDE25" s="450"/>
      <c r="EDM25" s="450"/>
      <c r="EDU25" s="450"/>
      <c r="EEC25" s="450"/>
      <c r="EEK25" s="450"/>
      <c r="EES25" s="450"/>
      <c r="EFA25" s="450"/>
      <c r="EFI25" s="450"/>
      <c r="EFQ25" s="450"/>
      <c r="EFY25" s="450"/>
      <c r="EGG25" s="450"/>
      <c r="EGO25" s="450"/>
      <c r="EGW25" s="450"/>
      <c r="EHE25" s="450"/>
      <c r="EHM25" s="450"/>
      <c r="EHU25" s="450"/>
      <c r="EIC25" s="450"/>
      <c r="EIK25" s="450"/>
      <c r="EIS25" s="450"/>
      <c r="EJA25" s="450"/>
      <c r="EJI25" s="450"/>
      <c r="EJQ25" s="450"/>
      <c r="EJY25" s="450"/>
      <c r="EKG25" s="450"/>
      <c r="EKO25" s="450"/>
      <c r="EKW25" s="450"/>
      <c r="ELE25" s="450"/>
      <c r="ELM25" s="450"/>
      <c r="ELU25" s="450"/>
      <c r="EMC25" s="450"/>
      <c r="EMK25" s="450"/>
      <c r="EMS25" s="450"/>
      <c r="ENA25" s="450"/>
      <c r="ENI25" s="450"/>
      <c r="ENQ25" s="450"/>
      <c r="ENY25" s="450"/>
      <c r="EOG25" s="450"/>
      <c r="EOO25" s="450"/>
      <c r="EOW25" s="450"/>
      <c r="EPE25" s="450"/>
      <c r="EPM25" s="450"/>
      <c r="EPU25" s="450"/>
      <c r="EQC25" s="450"/>
      <c r="EQK25" s="450"/>
      <c r="EQS25" s="450"/>
      <c r="ERA25" s="450"/>
      <c r="ERI25" s="450"/>
      <c r="ERQ25" s="450"/>
      <c r="ERY25" s="450"/>
      <c r="ESG25" s="450"/>
      <c r="ESO25" s="450"/>
      <c r="ESW25" s="450"/>
      <c r="ETE25" s="450"/>
      <c r="ETM25" s="450"/>
      <c r="ETU25" s="450"/>
      <c r="EUC25" s="450"/>
      <c r="EUK25" s="450"/>
      <c r="EUS25" s="450"/>
      <c r="EVA25" s="450"/>
      <c r="EVI25" s="450"/>
      <c r="EVQ25" s="450"/>
      <c r="EVY25" s="450"/>
      <c r="EWG25" s="450"/>
      <c r="EWO25" s="450"/>
      <c r="EWW25" s="450"/>
      <c r="EXE25" s="450"/>
      <c r="EXM25" s="450"/>
      <c r="EXU25" s="450"/>
      <c r="EYC25" s="450"/>
      <c r="EYK25" s="450"/>
      <c r="EYS25" s="450"/>
      <c r="EZA25" s="450"/>
      <c r="EZI25" s="450"/>
      <c r="EZQ25" s="450"/>
      <c r="EZY25" s="450"/>
      <c r="FAG25" s="450"/>
      <c r="FAO25" s="450"/>
      <c r="FAW25" s="450"/>
      <c r="FBE25" s="450"/>
      <c r="FBM25" s="450"/>
      <c r="FBU25" s="450"/>
      <c r="FCC25" s="450"/>
      <c r="FCK25" s="450"/>
      <c r="FCS25" s="450"/>
      <c r="FDA25" s="450"/>
      <c r="FDI25" s="450"/>
      <c r="FDQ25" s="450"/>
      <c r="FDY25" s="450"/>
      <c r="FEG25" s="450"/>
      <c r="FEO25" s="450"/>
      <c r="FEW25" s="450"/>
      <c r="FFE25" s="450"/>
      <c r="FFM25" s="450"/>
      <c r="FFU25" s="450"/>
      <c r="FGC25" s="450"/>
      <c r="FGK25" s="450"/>
      <c r="FGS25" s="450"/>
      <c r="FHA25" s="450"/>
      <c r="FHI25" s="450"/>
      <c r="FHQ25" s="450"/>
      <c r="FHY25" s="450"/>
      <c r="FIG25" s="450"/>
      <c r="FIO25" s="450"/>
      <c r="FIW25" s="450"/>
      <c r="FJE25" s="450"/>
      <c r="FJM25" s="450"/>
      <c r="FJU25" s="450"/>
      <c r="FKC25" s="450"/>
      <c r="FKK25" s="450"/>
      <c r="FKS25" s="450"/>
      <c r="FLA25" s="450"/>
      <c r="FLI25" s="450"/>
      <c r="FLQ25" s="450"/>
      <c r="FLY25" s="450"/>
      <c r="FMG25" s="450"/>
      <c r="FMO25" s="450"/>
      <c r="FMW25" s="450"/>
      <c r="FNE25" s="450"/>
      <c r="FNM25" s="450"/>
      <c r="FNU25" s="450"/>
      <c r="FOC25" s="450"/>
      <c r="FOK25" s="450"/>
      <c r="FOS25" s="450"/>
      <c r="FPA25" s="450"/>
      <c r="FPI25" s="450"/>
      <c r="FPQ25" s="450"/>
      <c r="FPY25" s="450"/>
      <c r="FQG25" s="450"/>
      <c r="FQO25" s="450"/>
      <c r="FQW25" s="450"/>
      <c r="FRE25" s="450"/>
      <c r="FRM25" s="450"/>
      <c r="FRU25" s="450"/>
      <c r="FSC25" s="450"/>
      <c r="FSK25" s="450"/>
      <c r="FSS25" s="450"/>
      <c r="FTA25" s="450"/>
      <c r="FTI25" s="450"/>
      <c r="FTQ25" s="450"/>
      <c r="FTY25" s="450"/>
      <c r="FUG25" s="450"/>
      <c r="FUO25" s="450"/>
      <c r="FUW25" s="450"/>
      <c r="FVE25" s="450"/>
      <c r="FVM25" s="450"/>
      <c r="FVU25" s="450"/>
      <c r="FWC25" s="450"/>
      <c r="FWK25" s="450"/>
      <c r="FWS25" s="450"/>
      <c r="FXA25" s="450"/>
      <c r="FXI25" s="450"/>
      <c r="FXQ25" s="450"/>
      <c r="FXY25" s="450"/>
      <c r="FYG25" s="450"/>
      <c r="FYO25" s="450"/>
      <c r="FYW25" s="450"/>
      <c r="FZE25" s="450"/>
      <c r="FZM25" s="450"/>
      <c r="FZU25" s="450"/>
      <c r="GAC25" s="450"/>
      <c r="GAK25" s="450"/>
      <c r="GAS25" s="450"/>
      <c r="GBA25" s="450"/>
      <c r="GBI25" s="450"/>
      <c r="GBQ25" s="450"/>
      <c r="GBY25" s="450"/>
      <c r="GCG25" s="450"/>
      <c r="GCO25" s="450"/>
      <c r="GCW25" s="450"/>
      <c r="GDE25" s="450"/>
      <c r="GDM25" s="450"/>
      <c r="GDU25" s="450"/>
      <c r="GEC25" s="450"/>
      <c r="GEK25" s="450"/>
      <c r="GES25" s="450"/>
      <c r="GFA25" s="450"/>
      <c r="GFI25" s="450"/>
      <c r="GFQ25" s="450"/>
      <c r="GFY25" s="450"/>
      <c r="GGG25" s="450"/>
      <c r="GGO25" s="450"/>
      <c r="GGW25" s="450"/>
      <c r="GHE25" s="450"/>
      <c r="GHM25" s="450"/>
      <c r="GHU25" s="450"/>
      <c r="GIC25" s="450"/>
      <c r="GIK25" s="450"/>
      <c r="GIS25" s="450"/>
      <c r="GJA25" s="450"/>
      <c r="GJI25" s="450"/>
      <c r="GJQ25" s="450"/>
      <c r="GJY25" s="450"/>
      <c r="GKG25" s="450"/>
      <c r="GKO25" s="450"/>
      <c r="GKW25" s="450"/>
      <c r="GLE25" s="450"/>
      <c r="GLM25" s="450"/>
      <c r="GLU25" s="450"/>
      <c r="GMC25" s="450"/>
      <c r="GMK25" s="450"/>
      <c r="GMS25" s="450"/>
      <c r="GNA25" s="450"/>
      <c r="GNI25" s="450"/>
      <c r="GNQ25" s="450"/>
      <c r="GNY25" s="450"/>
      <c r="GOG25" s="450"/>
      <c r="GOO25" s="450"/>
      <c r="GOW25" s="450"/>
      <c r="GPE25" s="450"/>
      <c r="GPM25" s="450"/>
      <c r="GPU25" s="450"/>
      <c r="GQC25" s="450"/>
      <c r="GQK25" s="450"/>
      <c r="GQS25" s="450"/>
      <c r="GRA25" s="450"/>
      <c r="GRI25" s="450"/>
      <c r="GRQ25" s="450"/>
      <c r="GRY25" s="450"/>
      <c r="GSG25" s="450"/>
      <c r="GSO25" s="450"/>
      <c r="GSW25" s="450"/>
      <c r="GTE25" s="450"/>
      <c r="GTM25" s="450"/>
      <c r="GTU25" s="450"/>
      <c r="GUC25" s="450"/>
      <c r="GUK25" s="450"/>
      <c r="GUS25" s="450"/>
      <c r="GVA25" s="450"/>
      <c r="GVI25" s="450"/>
      <c r="GVQ25" s="450"/>
      <c r="GVY25" s="450"/>
      <c r="GWG25" s="450"/>
      <c r="GWO25" s="450"/>
      <c r="GWW25" s="450"/>
      <c r="GXE25" s="450"/>
      <c r="GXM25" s="450"/>
      <c r="GXU25" s="450"/>
      <c r="GYC25" s="450"/>
      <c r="GYK25" s="450"/>
      <c r="GYS25" s="450"/>
      <c r="GZA25" s="450"/>
      <c r="GZI25" s="450"/>
      <c r="GZQ25" s="450"/>
      <c r="GZY25" s="450"/>
      <c r="HAG25" s="450"/>
      <c r="HAO25" s="450"/>
      <c r="HAW25" s="450"/>
      <c r="HBE25" s="450"/>
      <c r="HBM25" s="450"/>
      <c r="HBU25" s="450"/>
      <c r="HCC25" s="450"/>
      <c r="HCK25" s="450"/>
      <c r="HCS25" s="450"/>
      <c r="HDA25" s="450"/>
      <c r="HDI25" s="450"/>
      <c r="HDQ25" s="450"/>
      <c r="HDY25" s="450"/>
      <c r="HEG25" s="450"/>
      <c r="HEO25" s="450"/>
      <c r="HEW25" s="450"/>
      <c r="HFE25" s="450"/>
      <c r="HFM25" s="450"/>
      <c r="HFU25" s="450"/>
      <c r="HGC25" s="450"/>
      <c r="HGK25" s="450"/>
      <c r="HGS25" s="450"/>
      <c r="HHA25" s="450"/>
      <c r="HHI25" s="450"/>
      <c r="HHQ25" s="450"/>
      <c r="HHY25" s="450"/>
      <c r="HIG25" s="450"/>
      <c r="HIO25" s="450"/>
      <c r="HIW25" s="450"/>
      <c r="HJE25" s="450"/>
      <c r="HJM25" s="450"/>
      <c r="HJU25" s="450"/>
      <c r="HKC25" s="450"/>
      <c r="HKK25" s="450"/>
      <c r="HKS25" s="450"/>
      <c r="HLA25" s="450"/>
      <c r="HLI25" s="450"/>
      <c r="HLQ25" s="450"/>
      <c r="HLY25" s="450"/>
      <c r="HMG25" s="450"/>
      <c r="HMO25" s="450"/>
      <c r="HMW25" s="450"/>
      <c r="HNE25" s="450"/>
      <c r="HNM25" s="450"/>
      <c r="HNU25" s="450"/>
      <c r="HOC25" s="450"/>
      <c r="HOK25" s="450"/>
      <c r="HOS25" s="450"/>
      <c r="HPA25" s="450"/>
      <c r="HPI25" s="450"/>
      <c r="HPQ25" s="450"/>
      <c r="HPY25" s="450"/>
      <c r="HQG25" s="450"/>
      <c r="HQO25" s="450"/>
      <c r="HQW25" s="450"/>
      <c r="HRE25" s="450"/>
      <c r="HRM25" s="450"/>
      <c r="HRU25" s="450"/>
      <c r="HSC25" s="450"/>
      <c r="HSK25" s="450"/>
      <c r="HSS25" s="450"/>
      <c r="HTA25" s="450"/>
      <c r="HTI25" s="450"/>
      <c r="HTQ25" s="450"/>
      <c r="HTY25" s="450"/>
      <c r="HUG25" s="450"/>
      <c r="HUO25" s="450"/>
      <c r="HUW25" s="450"/>
      <c r="HVE25" s="450"/>
      <c r="HVM25" s="450"/>
      <c r="HVU25" s="450"/>
      <c r="HWC25" s="450"/>
      <c r="HWK25" s="450"/>
      <c r="HWS25" s="450"/>
      <c r="HXA25" s="450"/>
      <c r="HXI25" s="450"/>
      <c r="HXQ25" s="450"/>
      <c r="HXY25" s="450"/>
      <c r="HYG25" s="450"/>
      <c r="HYO25" s="450"/>
      <c r="HYW25" s="450"/>
      <c r="HZE25" s="450"/>
      <c r="HZM25" s="450"/>
      <c r="HZU25" s="450"/>
      <c r="IAC25" s="450"/>
      <c r="IAK25" s="450"/>
      <c r="IAS25" s="450"/>
      <c r="IBA25" s="450"/>
      <c r="IBI25" s="450"/>
      <c r="IBQ25" s="450"/>
      <c r="IBY25" s="450"/>
      <c r="ICG25" s="450"/>
      <c r="ICO25" s="450"/>
      <c r="ICW25" s="450"/>
      <c r="IDE25" s="450"/>
      <c r="IDM25" s="450"/>
      <c r="IDU25" s="450"/>
      <c r="IEC25" s="450"/>
      <c r="IEK25" s="450"/>
      <c r="IES25" s="450"/>
      <c r="IFA25" s="450"/>
      <c r="IFI25" s="450"/>
      <c r="IFQ25" s="450"/>
      <c r="IFY25" s="450"/>
      <c r="IGG25" s="450"/>
      <c r="IGO25" s="450"/>
      <c r="IGW25" s="450"/>
      <c r="IHE25" s="450"/>
      <c r="IHM25" s="450"/>
      <c r="IHU25" s="450"/>
      <c r="IIC25" s="450"/>
      <c r="IIK25" s="450"/>
      <c r="IIS25" s="450"/>
      <c r="IJA25" s="450"/>
      <c r="IJI25" s="450"/>
      <c r="IJQ25" s="450"/>
      <c r="IJY25" s="450"/>
      <c r="IKG25" s="450"/>
      <c r="IKO25" s="450"/>
      <c r="IKW25" s="450"/>
      <c r="ILE25" s="450"/>
      <c r="ILM25" s="450"/>
      <c r="ILU25" s="450"/>
      <c r="IMC25" s="450"/>
      <c r="IMK25" s="450"/>
      <c r="IMS25" s="450"/>
      <c r="INA25" s="450"/>
      <c r="INI25" s="450"/>
      <c r="INQ25" s="450"/>
      <c r="INY25" s="450"/>
      <c r="IOG25" s="450"/>
      <c r="IOO25" s="450"/>
      <c r="IOW25" s="450"/>
      <c r="IPE25" s="450"/>
      <c r="IPM25" s="450"/>
      <c r="IPU25" s="450"/>
      <c r="IQC25" s="450"/>
      <c r="IQK25" s="450"/>
      <c r="IQS25" s="450"/>
      <c r="IRA25" s="450"/>
      <c r="IRI25" s="450"/>
      <c r="IRQ25" s="450"/>
      <c r="IRY25" s="450"/>
      <c r="ISG25" s="450"/>
      <c r="ISO25" s="450"/>
      <c r="ISW25" s="450"/>
      <c r="ITE25" s="450"/>
      <c r="ITM25" s="450"/>
      <c r="ITU25" s="450"/>
      <c r="IUC25" s="450"/>
      <c r="IUK25" s="450"/>
      <c r="IUS25" s="450"/>
      <c r="IVA25" s="450"/>
      <c r="IVI25" s="450"/>
      <c r="IVQ25" s="450"/>
      <c r="IVY25" s="450"/>
      <c r="IWG25" s="450"/>
      <c r="IWO25" s="450"/>
      <c r="IWW25" s="450"/>
      <c r="IXE25" s="450"/>
      <c r="IXM25" s="450"/>
      <c r="IXU25" s="450"/>
      <c r="IYC25" s="450"/>
      <c r="IYK25" s="450"/>
      <c r="IYS25" s="450"/>
      <c r="IZA25" s="450"/>
      <c r="IZI25" s="450"/>
      <c r="IZQ25" s="450"/>
      <c r="IZY25" s="450"/>
      <c r="JAG25" s="450"/>
      <c r="JAO25" s="450"/>
      <c r="JAW25" s="450"/>
      <c r="JBE25" s="450"/>
      <c r="JBM25" s="450"/>
      <c r="JBU25" s="450"/>
      <c r="JCC25" s="450"/>
      <c r="JCK25" s="450"/>
      <c r="JCS25" s="450"/>
      <c r="JDA25" s="450"/>
      <c r="JDI25" s="450"/>
      <c r="JDQ25" s="450"/>
      <c r="JDY25" s="450"/>
      <c r="JEG25" s="450"/>
      <c r="JEO25" s="450"/>
      <c r="JEW25" s="450"/>
      <c r="JFE25" s="450"/>
      <c r="JFM25" s="450"/>
      <c r="JFU25" s="450"/>
      <c r="JGC25" s="450"/>
      <c r="JGK25" s="450"/>
      <c r="JGS25" s="450"/>
      <c r="JHA25" s="450"/>
      <c r="JHI25" s="450"/>
      <c r="JHQ25" s="450"/>
      <c r="JHY25" s="450"/>
      <c r="JIG25" s="450"/>
      <c r="JIO25" s="450"/>
      <c r="JIW25" s="450"/>
      <c r="JJE25" s="450"/>
      <c r="JJM25" s="450"/>
      <c r="JJU25" s="450"/>
      <c r="JKC25" s="450"/>
      <c r="JKK25" s="450"/>
      <c r="JKS25" s="450"/>
      <c r="JLA25" s="450"/>
      <c r="JLI25" s="450"/>
      <c r="JLQ25" s="450"/>
      <c r="JLY25" s="450"/>
      <c r="JMG25" s="450"/>
      <c r="JMO25" s="450"/>
      <c r="JMW25" s="450"/>
      <c r="JNE25" s="450"/>
      <c r="JNM25" s="450"/>
      <c r="JNU25" s="450"/>
      <c r="JOC25" s="450"/>
      <c r="JOK25" s="450"/>
      <c r="JOS25" s="450"/>
      <c r="JPA25" s="450"/>
      <c r="JPI25" s="450"/>
      <c r="JPQ25" s="450"/>
      <c r="JPY25" s="450"/>
      <c r="JQG25" s="450"/>
      <c r="JQO25" s="450"/>
      <c r="JQW25" s="450"/>
      <c r="JRE25" s="450"/>
      <c r="JRM25" s="450"/>
      <c r="JRU25" s="450"/>
      <c r="JSC25" s="450"/>
      <c r="JSK25" s="450"/>
      <c r="JSS25" s="450"/>
      <c r="JTA25" s="450"/>
      <c r="JTI25" s="450"/>
      <c r="JTQ25" s="450"/>
      <c r="JTY25" s="450"/>
      <c r="JUG25" s="450"/>
      <c r="JUO25" s="450"/>
      <c r="JUW25" s="450"/>
      <c r="JVE25" s="450"/>
      <c r="JVM25" s="450"/>
      <c r="JVU25" s="450"/>
      <c r="JWC25" s="450"/>
      <c r="JWK25" s="450"/>
      <c r="JWS25" s="450"/>
      <c r="JXA25" s="450"/>
      <c r="JXI25" s="450"/>
      <c r="JXQ25" s="450"/>
      <c r="JXY25" s="450"/>
      <c r="JYG25" s="450"/>
      <c r="JYO25" s="450"/>
      <c r="JYW25" s="450"/>
      <c r="JZE25" s="450"/>
      <c r="JZM25" s="450"/>
      <c r="JZU25" s="450"/>
      <c r="KAC25" s="450"/>
      <c r="KAK25" s="450"/>
      <c r="KAS25" s="450"/>
      <c r="KBA25" s="450"/>
      <c r="KBI25" s="450"/>
      <c r="KBQ25" s="450"/>
      <c r="KBY25" s="450"/>
      <c r="KCG25" s="450"/>
      <c r="KCO25" s="450"/>
      <c r="KCW25" s="450"/>
      <c r="KDE25" s="450"/>
      <c r="KDM25" s="450"/>
      <c r="KDU25" s="450"/>
      <c r="KEC25" s="450"/>
      <c r="KEK25" s="450"/>
      <c r="KES25" s="450"/>
      <c r="KFA25" s="450"/>
      <c r="KFI25" s="450"/>
      <c r="KFQ25" s="450"/>
      <c r="KFY25" s="450"/>
      <c r="KGG25" s="450"/>
      <c r="KGO25" s="450"/>
      <c r="KGW25" s="450"/>
      <c r="KHE25" s="450"/>
      <c r="KHM25" s="450"/>
      <c r="KHU25" s="450"/>
      <c r="KIC25" s="450"/>
      <c r="KIK25" s="450"/>
      <c r="KIS25" s="450"/>
      <c r="KJA25" s="450"/>
      <c r="KJI25" s="450"/>
      <c r="KJQ25" s="450"/>
      <c r="KJY25" s="450"/>
      <c r="KKG25" s="450"/>
      <c r="KKO25" s="450"/>
      <c r="KKW25" s="450"/>
      <c r="KLE25" s="450"/>
      <c r="KLM25" s="450"/>
      <c r="KLU25" s="450"/>
      <c r="KMC25" s="450"/>
      <c r="KMK25" s="450"/>
      <c r="KMS25" s="450"/>
      <c r="KNA25" s="450"/>
      <c r="KNI25" s="450"/>
      <c r="KNQ25" s="450"/>
      <c r="KNY25" s="450"/>
      <c r="KOG25" s="450"/>
      <c r="KOO25" s="450"/>
      <c r="KOW25" s="450"/>
      <c r="KPE25" s="450"/>
      <c r="KPM25" s="450"/>
      <c r="KPU25" s="450"/>
      <c r="KQC25" s="450"/>
      <c r="KQK25" s="450"/>
      <c r="KQS25" s="450"/>
      <c r="KRA25" s="450"/>
      <c r="KRI25" s="450"/>
      <c r="KRQ25" s="450"/>
      <c r="KRY25" s="450"/>
      <c r="KSG25" s="450"/>
      <c r="KSO25" s="450"/>
      <c r="KSW25" s="450"/>
      <c r="KTE25" s="450"/>
      <c r="KTM25" s="450"/>
      <c r="KTU25" s="450"/>
      <c r="KUC25" s="450"/>
      <c r="KUK25" s="450"/>
      <c r="KUS25" s="450"/>
      <c r="KVA25" s="450"/>
      <c r="KVI25" s="450"/>
      <c r="KVQ25" s="450"/>
      <c r="KVY25" s="450"/>
      <c r="KWG25" s="450"/>
      <c r="KWO25" s="450"/>
      <c r="KWW25" s="450"/>
      <c r="KXE25" s="450"/>
      <c r="KXM25" s="450"/>
      <c r="KXU25" s="450"/>
      <c r="KYC25" s="450"/>
      <c r="KYK25" s="450"/>
      <c r="KYS25" s="450"/>
      <c r="KZA25" s="450"/>
      <c r="KZI25" s="450"/>
      <c r="KZQ25" s="450"/>
      <c r="KZY25" s="450"/>
      <c r="LAG25" s="450"/>
      <c r="LAO25" s="450"/>
      <c r="LAW25" s="450"/>
      <c r="LBE25" s="450"/>
      <c r="LBM25" s="450"/>
      <c r="LBU25" s="450"/>
      <c r="LCC25" s="450"/>
      <c r="LCK25" s="450"/>
      <c r="LCS25" s="450"/>
      <c r="LDA25" s="450"/>
      <c r="LDI25" s="450"/>
      <c r="LDQ25" s="450"/>
      <c r="LDY25" s="450"/>
      <c r="LEG25" s="450"/>
      <c r="LEO25" s="450"/>
      <c r="LEW25" s="450"/>
      <c r="LFE25" s="450"/>
      <c r="LFM25" s="450"/>
      <c r="LFU25" s="450"/>
      <c r="LGC25" s="450"/>
      <c r="LGK25" s="450"/>
      <c r="LGS25" s="450"/>
      <c r="LHA25" s="450"/>
      <c r="LHI25" s="450"/>
      <c r="LHQ25" s="450"/>
      <c r="LHY25" s="450"/>
      <c r="LIG25" s="450"/>
      <c r="LIO25" s="450"/>
      <c r="LIW25" s="450"/>
      <c r="LJE25" s="450"/>
      <c r="LJM25" s="450"/>
      <c r="LJU25" s="450"/>
      <c r="LKC25" s="450"/>
      <c r="LKK25" s="450"/>
      <c r="LKS25" s="450"/>
      <c r="LLA25" s="450"/>
      <c r="LLI25" s="450"/>
      <c r="LLQ25" s="450"/>
      <c r="LLY25" s="450"/>
      <c r="LMG25" s="450"/>
      <c r="LMO25" s="450"/>
      <c r="LMW25" s="450"/>
      <c r="LNE25" s="450"/>
      <c r="LNM25" s="450"/>
      <c r="LNU25" s="450"/>
      <c r="LOC25" s="450"/>
      <c r="LOK25" s="450"/>
      <c r="LOS25" s="450"/>
      <c r="LPA25" s="450"/>
      <c r="LPI25" s="450"/>
      <c r="LPQ25" s="450"/>
      <c r="LPY25" s="450"/>
      <c r="LQG25" s="450"/>
      <c r="LQO25" s="450"/>
      <c r="LQW25" s="450"/>
      <c r="LRE25" s="450"/>
      <c r="LRM25" s="450"/>
      <c r="LRU25" s="450"/>
      <c r="LSC25" s="450"/>
      <c r="LSK25" s="450"/>
      <c r="LSS25" s="450"/>
      <c r="LTA25" s="450"/>
      <c r="LTI25" s="450"/>
      <c r="LTQ25" s="450"/>
      <c r="LTY25" s="450"/>
      <c r="LUG25" s="450"/>
      <c r="LUO25" s="450"/>
      <c r="LUW25" s="450"/>
      <c r="LVE25" s="450"/>
      <c r="LVM25" s="450"/>
      <c r="LVU25" s="450"/>
      <c r="LWC25" s="450"/>
      <c r="LWK25" s="450"/>
      <c r="LWS25" s="450"/>
      <c r="LXA25" s="450"/>
      <c r="LXI25" s="450"/>
      <c r="LXQ25" s="450"/>
      <c r="LXY25" s="450"/>
      <c r="LYG25" s="450"/>
      <c r="LYO25" s="450"/>
      <c r="LYW25" s="450"/>
      <c r="LZE25" s="450"/>
      <c r="LZM25" s="450"/>
      <c r="LZU25" s="450"/>
      <c r="MAC25" s="450"/>
      <c r="MAK25" s="450"/>
      <c r="MAS25" s="450"/>
      <c r="MBA25" s="450"/>
      <c r="MBI25" s="450"/>
      <c r="MBQ25" s="450"/>
      <c r="MBY25" s="450"/>
      <c r="MCG25" s="450"/>
      <c r="MCO25" s="450"/>
      <c r="MCW25" s="450"/>
      <c r="MDE25" s="450"/>
      <c r="MDM25" s="450"/>
      <c r="MDU25" s="450"/>
      <c r="MEC25" s="450"/>
      <c r="MEK25" s="450"/>
      <c r="MES25" s="450"/>
      <c r="MFA25" s="450"/>
      <c r="MFI25" s="450"/>
      <c r="MFQ25" s="450"/>
      <c r="MFY25" s="450"/>
      <c r="MGG25" s="450"/>
      <c r="MGO25" s="450"/>
      <c r="MGW25" s="450"/>
      <c r="MHE25" s="450"/>
      <c r="MHM25" s="450"/>
      <c r="MHU25" s="450"/>
      <c r="MIC25" s="450"/>
      <c r="MIK25" s="450"/>
      <c r="MIS25" s="450"/>
      <c r="MJA25" s="450"/>
      <c r="MJI25" s="450"/>
      <c r="MJQ25" s="450"/>
      <c r="MJY25" s="450"/>
      <c r="MKG25" s="450"/>
      <c r="MKO25" s="450"/>
      <c r="MKW25" s="450"/>
      <c r="MLE25" s="450"/>
      <c r="MLM25" s="450"/>
      <c r="MLU25" s="450"/>
      <c r="MMC25" s="450"/>
      <c r="MMK25" s="450"/>
      <c r="MMS25" s="450"/>
      <c r="MNA25" s="450"/>
      <c r="MNI25" s="450"/>
      <c r="MNQ25" s="450"/>
      <c r="MNY25" s="450"/>
      <c r="MOG25" s="450"/>
      <c r="MOO25" s="450"/>
      <c r="MOW25" s="450"/>
      <c r="MPE25" s="450"/>
      <c r="MPM25" s="450"/>
      <c r="MPU25" s="450"/>
      <c r="MQC25" s="450"/>
      <c r="MQK25" s="450"/>
      <c r="MQS25" s="450"/>
      <c r="MRA25" s="450"/>
      <c r="MRI25" s="450"/>
      <c r="MRQ25" s="450"/>
      <c r="MRY25" s="450"/>
      <c r="MSG25" s="450"/>
      <c r="MSO25" s="450"/>
      <c r="MSW25" s="450"/>
      <c r="MTE25" s="450"/>
      <c r="MTM25" s="450"/>
      <c r="MTU25" s="450"/>
      <c r="MUC25" s="450"/>
      <c r="MUK25" s="450"/>
      <c r="MUS25" s="450"/>
      <c r="MVA25" s="450"/>
      <c r="MVI25" s="450"/>
      <c r="MVQ25" s="450"/>
      <c r="MVY25" s="450"/>
      <c r="MWG25" s="450"/>
      <c r="MWO25" s="450"/>
      <c r="MWW25" s="450"/>
      <c r="MXE25" s="450"/>
      <c r="MXM25" s="450"/>
      <c r="MXU25" s="450"/>
      <c r="MYC25" s="450"/>
      <c r="MYK25" s="450"/>
      <c r="MYS25" s="450"/>
      <c r="MZA25" s="450"/>
      <c r="MZI25" s="450"/>
      <c r="MZQ25" s="450"/>
      <c r="MZY25" s="450"/>
      <c r="NAG25" s="450"/>
      <c r="NAO25" s="450"/>
      <c r="NAW25" s="450"/>
      <c r="NBE25" s="450"/>
      <c r="NBM25" s="450"/>
      <c r="NBU25" s="450"/>
      <c r="NCC25" s="450"/>
      <c r="NCK25" s="450"/>
      <c r="NCS25" s="450"/>
      <c r="NDA25" s="450"/>
      <c r="NDI25" s="450"/>
      <c r="NDQ25" s="450"/>
      <c r="NDY25" s="450"/>
      <c r="NEG25" s="450"/>
      <c r="NEO25" s="450"/>
      <c r="NEW25" s="450"/>
      <c r="NFE25" s="450"/>
      <c r="NFM25" s="450"/>
      <c r="NFU25" s="450"/>
      <c r="NGC25" s="450"/>
      <c r="NGK25" s="450"/>
      <c r="NGS25" s="450"/>
      <c r="NHA25" s="450"/>
      <c r="NHI25" s="450"/>
      <c r="NHQ25" s="450"/>
      <c r="NHY25" s="450"/>
      <c r="NIG25" s="450"/>
      <c r="NIO25" s="450"/>
      <c r="NIW25" s="450"/>
      <c r="NJE25" s="450"/>
      <c r="NJM25" s="450"/>
      <c r="NJU25" s="450"/>
      <c r="NKC25" s="450"/>
      <c r="NKK25" s="450"/>
      <c r="NKS25" s="450"/>
      <c r="NLA25" s="450"/>
      <c r="NLI25" s="450"/>
      <c r="NLQ25" s="450"/>
      <c r="NLY25" s="450"/>
      <c r="NMG25" s="450"/>
      <c r="NMO25" s="450"/>
      <c r="NMW25" s="450"/>
      <c r="NNE25" s="450"/>
      <c r="NNM25" s="450"/>
      <c r="NNU25" s="450"/>
      <c r="NOC25" s="450"/>
      <c r="NOK25" s="450"/>
      <c r="NOS25" s="450"/>
      <c r="NPA25" s="450"/>
      <c r="NPI25" s="450"/>
      <c r="NPQ25" s="450"/>
      <c r="NPY25" s="450"/>
      <c r="NQG25" s="450"/>
      <c r="NQO25" s="450"/>
      <c r="NQW25" s="450"/>
      <c r="NRE25" s="450"/>
      <c r="NRM25" s="450"/>
      <c r="NRU25" s="450"/>
      <c r="NSC25" s="450"/>
      <c r="NSK25" s="450"/>
      <c r="NSS25" s="450"/>
      <c r="NTA25" s="450"/>
      <c r="NTI25" s="450"/>
      <c r="NTQ25" s="450"/>
      <c r="NTY25" s="450"/>
      <c r="NUG25" s="450"/>
      <c r="NUO25" s="450"/>
      <c r="NUW25" s="450"/>
      <c r="NVE25" s="450"/>
      <c r="NVM25" s="450"/>
      <c r="NVU25" s="450"/>
      <c r="NWC25" s="450"/>
      <c r="NWK25" s="450"/>
      <c r="NWS25" s="450"/>
      <c r="NXA25" s="450"/>
      <c r="NXI25" s="450"/>
      <c r="NXQ25" s="450"/>
      <c r="NXY25" s="450"/>
      <c r="NYG25" s="450"/>
      <c r="NYO25" s="450"/>
      <c r="NYW25" s="450"/>
      <c r="NZE25" s="450"/>
      <c r="NZM25" s="450"/>
      <c r="NZU25" s="450"/>
      <c r="OAC25" s="450"/>
      <c r="OAK25" s="450"/>
      <c r="OAS25" s="450"/>
      <c r="OBA25" s="450"/>
      <c r="OBI25" s="450"/>
      <c r="OBQ25" s="450"/>
      <c r="OBY25" s="450"/>
      <c r="OCG25" s="450"/>
      <c r="OCO25" s="450"/>
      <c r="OCW25" s="450"/>
      <c r="ODE25" s="450"/>
      <c r="ODM25" s="450"/>
      <c r="ODU25" s="450"/>
      <c r="OEC25" s="450"/>
      <c r="OEK25" s="450"/>
      <c r="OES25" s="450"/>
      <c r="OFA25" s="450"/>
      <c r="OFI25" s="450"/>
      <c r="OFQ25" s="450"/>
      <c r="OFY25" s="450"/>
      <c r="OGG25" s="450"/>
      <c r="OGO25" s="450"/>
      <c r="OGW25" s="450"/>
      <c r="OHE25" s="450"/>
      <c r="OHM25" s="450"/>
      <c r="OHU25" s="450"/>
      <c r="OIC25" s="450"/>
      <c r="OIK25" s="450"/>
      <c r="OIS25" s="450"/>
      <c r="OJA25" s="450"/>
      <c r="OJI25" s="450"/>
      <c r="OJQ25" s="450"/>
      <c r="OJY25" s="450"/>
      <c r="OKG25" s="450"/>
      <c r="OKO25" s="450"/>
      <c r="OKW25" s="450"/>
      <c r="OLE25" s="450"/>
      <c r="OLM25" s="450"/>
      <c r="OLU25" s="450"/>
      <c r="OMC25" s="450"/>
      <c r="OMK25" s="450"/>
      <c r="OMS25" s="450"/>
      <c r="ONA25" s="450"/>
      <c r="ONI25" s="450"/>
      <c r="ONQ25" s="450"/>
      <c r="ONY25" s="450"/>
      <c r="OOG25" s="450"/>
      <c r="OOO25" s="450"/>
      <c r="OOW25" s="450"/>
      <c r="OPE25" s="450"/>
      <c r="OPM25" s="450"/>
      <c r="OPU25" s="450"/>
      <c r="OQC25" s="450"/>
      <c r="OQK25" s="450"/>
      <c r="OQS25" s="450"/>
      <c r="ORA25" s="450"/>
      <c r="ORI25" s="450"/>
      <c r="ORQ25" s="450"/>
      <c r="ORY25" s="450"/>
      <c r="OSG25" s="450"/>
      <c r="OSO25" s="450"/>
      <c r="OSW25" s="450"/>
      <c r="OTE25" s="450"/>
      <c r="OTM25" s="450"/>
      <c r="OTU25" s="450"/>
      <c r="OUC25" s="450"/>
      <c r="OUK25" s="450"/>
      <c r="OUS25" s="450"/>
      <c r="OVA25" s="450"/>
      <c r="OVI25" s="450"/>
      <c r="OVQ25" s="450"/>
      <c r="OVY25" s="450"/>
      <c r="OWG25" s="450"/>
      <c r="OWO25" s="450"/>
      <c r="OWW25" s="450"/>
      <c r="OXE25" s="450"/>
      <c r="OXM25" s="450"/>
      <c r="OXU25" s="450"/>
      <c r="OYC25" s="450"/>
      <c r="OYK25" s="450"/>
      <c r="OYS25" s="450"/>
      <c r="OZA25" s="450"/>
      <c r="OZI25" s="450"/>
      <c r="OZQ25" s="450"/>
      <c r="OZY25" s="450"/>
      <c r="PAG25" s="450"/>
      <c r="PAO25" s="450"/>
      <c r="PAW25" s="450"/>
      <c r="PBE25" s="450"/>
      <c r="PBM25" s="450"/>
      <c r="PBU25" s="450"/>
      <c r="PCC25" s="450"/>
      <c r="PCK25" s="450"/>
      <c r="PCS25" s="450"/>
      <c r="PDA25" s="450"/>
      <c r="PDI25" s="450"/>
      <c r="PDQ25" s="450"/>
      <c r="PDY25" s="450"/>
      <c r="PEG25" s="450"/>
      <c r="PEO25" s="450"/>
      <c r="PEW25" s="450"/>
      <c r="PFE25" s="450"/>
      <c r="PFM25" s="450"/>
      <c r="PFU25" s="450"/>
      <c r="PGC25" s="450"/>
      <c r="PGK25" s="450"/>
      <c r="PGS25" s="450"/>
      <c r="PHA25" s="450"/>
      <c r="PHI25" s="450"/>
      <c r="PHQ25" s="450"/>
      <c r="PHY25" s="450"/>
      <c r="PIG25" s="450"/>
      <c r="PIO25" s="450"/>
      <c r="PIW25" s="450"/>
      <c r="PJE25" s="450"/>
      <c r="PJM25" s="450"/>
      <c r="PJU25" s="450"/>
      <c r="PKC25" s="450"/>
      <c r="PKK25" s="450"/>
      <c r="PKS25" s="450"/>
      <c r="PLA25" s="450"/>
      <c r="PLI25" s="450"/>
      <c r="PLQ25" s="450"/>
      <c r="PLY25" s="450"/>
      <c r="PMG25" s="450"/>
      <c r="PMO25" s="450"/>
      <c r="PMW25" s="450"/>
      <c r="PNE25" s="450"/>
      <c r="PNM25" s="450"/>
      <c r="PNU25" s="450"/>
      <c r="POC25" s="450"/>
      <c r="POK25" s="450"/>
      <c r="POS25" s="450"/>
      <c r="PPA25" s="450"/>
      <c r="PPI25" s="450"/>
      <c r="PPQ25" s="450"/>
      <c r="PPY25" s="450"/>
      <c r="PQG25" s="450"/>
      <c r="PQO25" s="450"/>
      <c r="PQW25" s="450"/>
      <c r="PRE25" s="450"/>
      <c r="PRM25" s="450"/>
      <c r="PRU25" s="450"/>
      <c r="PSC25" s="450"/>
      <c r="PSK25" s="450"/>
      <c r="PSS25" s="450"/>
      <c r="PTA25" s="450"/>
      <c r="PTI25" s="450"/>
      <c r="PTQ25" s="450"/>
      <c r="PTY25" s="450"/>
      <c r="PUG25" s="450"/>
      <c r="PUO25" s="450"/>
      <c r="PUW25" s="450"/>
      <c r="PVE25" s="450"/>
      <c r="PVM25" s="450"/>
      <c r="PVU25" s="450"/>
      <c r="PWC25" s="450"/>
      <c r="PWK25" s="450"/>
      <c r="PWS25" s="450"/>
      <c r="PXA25" s="450"/>
      <c r="PXI25" s="450"/>
      <c r="PXQ25" s="450"/>
      <c r="PXY25" s="450"/>
      <c r="PYG25" s="450"/>
      <c r="PYO25" s="450"/>
      <c r="PYW25" s="450"/>
      <c r="PZE25" s="450"/>
      <c r="PZM25" s="450"/>
      <c r="PZU25" s="450"/>
      <c r="QAC25" s="450"/>
      <c r="QAK25" s="450"/>
      <c r="QAS25" s="450"/>
      <c r="QBA25" s="450"/>
      <c r="QBI25" s="450"/>
      <c r="QBQ25" s="450"/>
      <c r="QBY25" s="450"/>
      <c r="QCG25" s="450"/>
      <c r="QCO25" s="450"/>
      <c r="QCW25" s="450"/>
      <c r="QDE25" s="450"/>
      <c r="QDM25" s="450"/>
      <c r="QDU25" s="450"/>
      <c r="QEC25" s="450"/>
      <c r="QEK25" s="450"/>
      <c r="QES25" s="450"/>
      <c r="QFA25" s="450"/>
      <c r="QFI25" s="450"/>
      <c r="QFQ25" s="450"/>
      <c r="QFY25" s="450"/>
      <c r="QGG25" s="450"/>
      <c r="QGO25" s="450"/>
      <c r="QGW25" s="450"/>
      <c r="QHE25" s="450"/>
      <c r="QHM25" s="450"/>
      <c r="QHU25" s="450"/>
      <c r="QIC25" s="450"/>
      <c r="QIK25" s="450"/>
      <c r="QIS25" s="450"/>
      <c r="QJA25" s="450"/>
      <c r="QJI25" s="450"/>
      <c r="QJQ25" s="450"/>
      <c r="QJY25" s="450"/>
      <c r="QKG25" s="450"/>
      <c r="QKO25" s="450"/>
      <c r="QKW25" s="450"/>
      <c r="QLE25" s="450"/>
      <c r="QLM25" s="450"/>
      <c r="QLU25" s="450"/>
      <c r="QMC25" s="450"/>
      <c r="QMK25" s="450"/>
      <c r="QMS25" s="450"/>
      <c r="QNA25" s="450"/>
      <c r="QNI25" s="450"/>
      <c r="QNQ25" s="450"/>
      <c r="QNY25" s="450"/>
      <c r="QOG25" s="450"/>
      <c r="QOO25" s="450"/>
      <c r="QOW25" s="450"/>
      <c r="QPE25" s="450"/>
      <c r="QPM25" s="450"/>
      <c r="QPU25" s="450"/>
      <c r="QQC25" s="450"/>
      <c r="QQK25" s="450"/>
      <c r="QQS25" s="450"/>
      <c r="QRA25" s="450"/>
      <c r="QRI25" s="450"/>
      <c r="QRQ25" s="450"/>
      <c r="QRY25" s="450"/>
      <c r="QSG25" s="450"/>
      <c r="QSO25" s="450"/>
      <c r="QSW25" s="450"/>
      <c r="QTE25" s="450"/>
      <c r="QTM25" s="450"/>
      <c r="QTU25" s="450"/>
      <c r="QUC25" s="450"/>
      <c r="QUK25" s="450"/>
      <c r="QUS25" s="450"/>
      <c r="QVA25" s="450"/>
      <c r="QVI25" s="450"/>
      <c r="QVQ25" s="450"/>
      <c r="QVY25" s="450"/>
      <c r="QWG25" s="450"/>
      <c r="QWO25" s="450"/>
      <c r="QWW25" s="450"/>
      <c r="QXE25" s="450"/>
      <c r="QXM25" s="450"/>
      <c r="QXU25" s="450"/>
      <c r="QYC25" s="450"/>
      <c r="QYK25" s="450"/>
      <c r="QYS25" s="450"/>
      <c r="QZA25" s="450"/>
      <c r="QZI25" s="450"/>
      <c r="QZQ25" s="450"/>
      <c r="QZY25" s="450"/>
      <c r="RAG25" s="450"/>
      <c r="RAO25" s="450"/>
      <c r="RAW25" s="450"/>
      <c r="RBE25" s="450"/>
      <c r="RBM25" s="450"/>
      <c r="RBU25" s="450"/>
      <c r="RCC25" s="450"/>
      <c r="RCK25" s="450"/>
      <c r="RCS25" s="450"/>
      <c r="RDA25" s="450"/>
      <c r="RDI25" s="450"/>
      <c r="RDQ25" s="450"/>
      <c r="RDY25" s="450"/>
      <c r="REG25" s="450"/>
      <c r="REO25" s="450"/>
      <c r="REW25" s="450"/>
      <c r="RFE25" s="450"/>
      <c r="RFM25" s="450"/>
      <c r="RFU25" s="450"/>
      <c r="RGC25" s="450"/>
      <c r="RGK25" s="450"/>
      <c r="RGS25" s="450"/>
      <c r="RHA25" s="450"/>
      <c r="RHI25" s="450"/>
      <c r="RHQ25" s="450"/>
      <c r="RHY25" s="450"/>
      <c r="RIG25" s="450"/>
      <c r="RIO25" s="450"/>
      <c r="RIW25" s="450"/>
      <c r="RJE25" s="450"/>
      <c r="RJM25" s="450"/>
      <c r="RJU25" s="450"/>
      <c r="RKC25" s="450"/>
      <c r="RKK25" s="450"/>
      <c r="RKS25" s="450"/>
      <c r="RLA25" s="450"/>
      <c r="RLI25" s="450"/>
      <c r="RLQ25" s="450"/>
      <c r="RLY25" s="450"/>
      <c r="RMG25" s="450"/>
      <c r="RMO25" s="450"/>
      <c r="RMW25" s="450"/>
      <c r="RNE25" s="450"/>
      <c r="RNM25" s="450"/>
      <c r="RNU25" s="450"/>
      <c r="ROC25" s="450"/>
      <c r="ROK25" s="450"/>
      <c r="ROS25" s="450"/>
      <c r="RPA25" s="450"/>
      <c r="RPI25" s="450"/>
      <c r="RPQ25" s="450"/>
      <c r="RPY25" s="450"/>
      <c r="RQG25" s="450"/>
      <c r="RQO25" s="450"/>
      <c r="RQW25" s="450"/>
      <c r="RRE25" s="450"/>
      <c r="RRM25" s="450"/>
      <c r="RRU25" s="450"/>
      <c r="RSC25" s="450"/>
      <c r="RSK25" s="450"/>
      <c r="RSS25" s="450"/>
      <c r="RTA25" s="450"/>
      <c r="RTI25" s="450"/>
      <c r="RTQ25" s="450"/>
      <c r="RTY25" s="450"/>
      <c r="RUG25" s="450"/>
      <c r="RUO25" s="450"/>
      <c r="RUW25" s="450"/>
      <c r="RVE25" s="450"/>
      <c r="RVM25" s="450"/>
      <c r="RVU25" s="450"/>
      <c r="RWC25" s="450"/>
      <c r="RWK25" s="450"/>
      <c r="RWS25" s="450"/>
      <c r="RXA25" s="450"/>
      <c r="RXI25" s="450"/>
      <c r="RXQ25" s="450"/>
      <c r="RXY25" s="450"/>
      <c r="RYG25" s="450"/>
      <c r="RYO25" s="450"/>
      <c r="RYW25" s="450"/>
      <c r="RZE25" s="450"/>
      <c r="RZM25" s="450"/>
      <c r="RZU25" s="450"/>
      <c r="SAC25" s="450"/>
      <c r="SAK25" s="450"/>
      <c r="SAS25" s="450"/>
      <c r="SBA25" s="450"/>
      <c r="SBI25" s="450"/>
      <c r="SBQ25" s="450"/>
      <c r="SBY25" s="450"/>
      <c r="SCG25" s="450"/>
      <c r="SCO25" s="450"/>
      <c r="SCW25" s="450"/>
      <c r="SDE25" s="450"/>
      <c r="SDM25" s="450"/>
      <c r="SDU25" s="450"/>
      <c r="SEC25" s="450"/>
      <c r="SEK25" s="450"/>
      <c r="SES25" s="450"/>
      <c r="SFA25" s="450"/>
      <c r="SFI25" s="450"/>
      <c r="SFQ25" s="450"/>
      <c r="SFY25" s="450"/>
      <c r="SGG25" s="450"/>
      <c r="SGO25" s="450"/>
      <c r="SGW25" s="450"/>
      <c r="SHE25" s="450"/>
      <c r="SHM25" s="450"/>
      <c r="SHU25" s="450"/>
      <c r="SIC25" s="450"/>
      <c r="SIK25" s="450"/>
      <c r="SIS25" s="450"/>
      <c r="SJA25" s="450"/>
      <c r="SJI25" s="450"/>
      <c r="SJQ25" s="450"/>
      <c r="SJY25" s="450"/>
      <c r="SKG25" s="450"/>
      <c r="SKO25" s="450"/>
      <c r="SKW25" s="450"/>
      <c r="SLE25" s="450"/>
      <c r="SLM25" s="450"/>
      <c r="SLU25" s="450"/>
      <c r="SMC25" s="450"/>
      <c r="SMK25" s="450"/>
      <c r="SMS25" s="450"/>
      <c r="SNA25" s="450"/>
      <c r="SNI25" s="450"/>
      <c r="SNQ25" s="450"/>
      <c r="SNY25" s="450"/>
      <c r="SOG25" s="450"/>
      <c r="SOO25" s="450"/>
      <c r="SOW25" s="450"/>
      <c r="SPE25" s="450"/>
      <c r="SPM25" s="450"/>
      <c r="SPU25" s="450"/>
      <c r="SQC25" s="450"/>
      <c r="SQK25" s="450"/>
      <c r="SQS25" s="450"/>
      <c r="SRA25" s="450"/>
      <c r="SRI25" s="450"/>
      <c r="SRQ25" s="450"/>
      <c r="SRY25" s="450"/>
      <c r="SSG25" s="450"/>
      <c r="SSO25" s="450"/>
      <c r="SSW25" s="450"/>
      <c r="STE25" s="450"/>
      <c r="STM25" s="450"/>
      <c r="STU25" s="450"/>
      <c r="SUC25" s="450"/>
      <c r="SUK25" s="450"/>
      <c r="SUS25" s="450"/>
      <c r="SVA25" s="450"/>
      <c r="SVI25" s="450"/>
      <c r="SVQ25" s="450"/>
      <c r="SVY25" s="450"/>
      <c r="SWG25" s="450"/>
      <c r="SWO25" s="450"/>
      <c r="SWW25" s="450"/>
      <c r="SXE25" s="450"/>
      <c r="SXM25" s="450"/>
      <c r="SXU25" s="450"/>
      <c r="SYC25" s="450"/>
      <c r="SYK25" s="450"/>
      <c r="SYS25" s="450"/>
      <c r="SZA25" s="450"/>
      <c r="SZI25" s="450"/>
      <c r="SZQ25" s="450"/>
      <c r="SZY25" s="450"/>
      <c r="TAG25" s="450"/>
      <c r="TAO25" s="450"/>
      <c r="TAW25" s="450"/>
      <c r="TBE25" s="450"/>
      <c r="TBM25" s="450"/>
      <c r="TBU25" s="450"/>
      <c r="TCC25" s="450"/>
      <c r="TCK25" s="450"/>
      <c r="TCS25" s="450"/>
      <c r="TDA25" s="450"/>
      <c r="TDI25" s="450"/>
      <c r="TDQ25" s="450"/>
      <c r="TDY25" s="450"/>
      <c r="TEG25" s="450"/>
      <c r="TEO25" s="450"/>
      <c r="TEW25" s="450"/>
      <c r="TFE25" s="450"/>
      <c r="TFM25" s="450"/>
      <c r="TFU25" s="450"/>
      <c r="TGC25" s="450"/>
      <c r="TGK25" s="450"/>
      <c r="TGS25" s="450"/>
      <c r="THA25" s="450"/>
      <c r="THI25" s="450"/>
      <c r="THQ25" s="450"/>
      <c r="THY25" s="450"/>
      <c r="TIG25" s="450"/>
      <c r="TIO25" s="450"/>
      <c r="TIW25" s="450"/>
      <c r="TJE25" s="450"/>
      <c r="TJM25" s="450"/>
      <c r="TJU25" s="450"/>
      <c r="TKC25" s="450"/>
      <c r="TKK25" s="450"/>
      <c r="TKS25" s="450"/>
      <c r="TLA25" s="450"/>
      <c r="TLI25" s="450"/>
      <c r="TLQ25" s="450"/>
      <c r="TLY25" s="450"/>
      <c r="TMG25" s="450"/>
      <c r="TMO25" s="450"/>
      <c r="TMW25" s="450"/>
      <c r="TNE25" s="450"/>
      <c r="TNM25" s="450"/>
      <c r="TNU25" s="450"/>
      <c r="TOC25" s="450"/>
      <c r="TOK25" s="450"/>
      <c r="TOS25" s="450"/>
      <c r="TPA25" s="450"/>
      <c r="TPI25" s="450"/>
      <c r="TPQ25" s="450"/>
      <c r="TPY25" s="450"/>
      <c r="TQG25" s="450"/>
      <c r="TQO25" s="450"/>
      <c r="TQW25" s="450"/>
      <c r="TRE25" s="450"/>
      <c r="TRM25" s="450"/>
      <c r="TRU25" s="450"/>
      <c r="TSC25" s="450"/>
      <c r="TSK25" s="450"/>
      <c r="TSS25" s="450"/>
      <c r="TTA25" s="450"/>
      <c r="TTI25" s="450"/>
      <c r="TTQ25" s="450"/>
      <c r="TTY25" s="450"/>
      <c r="TUG25" s="450"/>
      <c r="TUO25" s="450"/>
      <c r="TUW25" s="450"/>
      <c r="TVE25" s="450"/>
      <c r="TVM25" s="450"/>
      <c r="TVU25" s="450"/>
      <c r="TWC25" s="450"/>
      <c r="TWK25" s="450"/>
      <c r="TWS25" s="450"/>
      <c r="TXA25" s="450"/>
      <c r="TXI25" s="450"/>
      <c r="TXQ25" s="450"/>
      <c r="TXY25" s="450"/>
      <c r="TYG25" s="450"/>
      <c r="TYO25" s="450"/>
      <c r="TYW25" s="450"/>
      <c r="TZE25" s="450"/>
      <c r="TZM25" s="450"/>
      <c r="TZU25" s="450"/>
      <c r="UAC25" s="450"/>
      <c r="UAK25" s="450"/>
      <c r="UAS25" s="450"/>
      <c r="UBA25" s="450"/>
      <c r="UBI25" s="450"/>
      <c r="UBQ25" s="450"/>
      <c r="UBY25" s="450"/>
      <c r="UCG25" s="450"/>
      <c r="UCO25" s="450"/>
      <c r="UCW25" s="450"/>
      <c r="UDE25" s="450"/>
      <c r="UDM25" s="450"/>
      <c r="UDU25" s="450"/>
      <c r="UEC25" s="450"/>
      <c r="UEK25" s="450"/>
      <c r="UES25" s="450"/>
      <c r="UFA25" s="450"/>
      <c r="UFI25" s="450"/>
      <c r="UFQ25" s="450"/>
      <c r="UFY25" s="450"/>
      <c r="UGG25" s="450"/>
      <c r="UGO25" s="450"/>
      <c r="UGW25" s="450"/>
      <c r="UHE25" s="450"/>
      <c r="UHM25" s="450"/>
      <c r="UHU25" s="450"/>
      <c r="UIC25" s="450"/>
      <c r="UIK25" s="450"/>
      <c r="UIS25" s="450"/>
      <c r="UJA25" s="450"/>
      <c r="UJI25" s="450"/>
      <c r="UJQ25" s="450"/>
      <c r="UJY25" s="450"/>
      <c r="UKG25" s="450"/>
      <c r="UKO25" s="450"/>
      <c r="UKW25" s="450"/>
      <c r="ULE25" s="450"/>
      <c r="ULM25" s="450"/>
      <c r="ULU25" s="450"/>
      <c r="UMC25" s="450"/>
      <c r="UMK25" s="450"/>
      <c r="UMS25" s="450"/>
      <c r="UNA25" s="450"/>
      <c r="UNI25" s="450"/>
      <c r="UNQ25" s="450"/>
      <c r="UNY25" s="450"/>
      <c r="UOG25" s="450"/>
      <c r="UOO25" s="450"/>
      <c r="UOW25" s="450"/>
      <c r="UPE25" s="450"/>
      <c r="UPM25" s="450"/>
      <c r="UPU25" s="450"/>
      <c r="UQC25" s="450"/>
      <c r="UQK25" s="450"/>
      <c r="UQS25" s="450"/>
      <c r="URA25" s="450"/>
      <c r="URI25" s="450"/>
      <c r="URQ25" s="450"/>
      <c r="URY25" s="450"/>
      <c r="USG25" s="450"/>
      <c r="USO25" s="450"/>
      <c r="USW25" s="450"/>
      <c r="UTE25" s="450"/>
      <c r="UTM25" s="450"/>
      <c r="UTU25" s="450"/>
      <c r="UUC25" s="450"/>
      <c r="UUK25" s="450"/>
      <c r="UUS25" s="450"/>
      <c r="UVA25" s="450"/>
      <c r="UVI25" s="450"/>
      <c r="UVQ25" s="450"/>
      <c r="UVY25" s="450"/>
      <c r="UWG25" s="450"/>
      <c r="UWO25" s="450"/>
      <c r="UWW25" s="450"/>
      <c r="UXE25" s="450"/>
      <c r="UXM25" s="450"/>
      <c r="UXU25" s="450"/>
      <c r="UYC25" s="450"/>
      <c r="UYK25" s="450"/>
      <c r="UYS25" s="450"/>
      <c r="UZA25" s="450"/>
      <c r="UZI25" s="450"/>
      <c r="UZQ25" s="450"/>
      <c r="UZY25" s="450"/>
      <c r="VAG25" s="450"/>
      <c r="VAO25" s="450"/>
      <c r="VAW25" s="450"/>
      <c r="VBE25" s="450"/>
      <c r="VBM25" s="450"/>
      <c r="VBU25" s="450"/>
      <c r="VCC25" s="450"/>
      <c r="VCK25" s="450"/>
      <c r="VCS25" s="450"/>
      <c r="VDA25" s="450"/>
      <c r="VDI25" s="450"/>
      <c r="VDQ25" s="450"/>
      <c r="VDY25" s="450"/>
      <c r="VEG25" s="450"/>
      <c r="VEO25" s="450"/>
      <c r="VEW25" s="450"/>
      <c r="VFE25" s="450"/>
      <c r="VFM25" s="450"/>
      <c r="VFU25" s="450"/>
      <c r="VGC25" s="450"/>
      <c r="VGK25" s="450"/>
      <c r="VGS25" s="450"/>
      <c r="VHA25" s="450"/>
      <c r="VHI25" s="450"/>
      <c r="VHQ25" s="450"/>
      <c r="VHY25" s="450"/>
      <c r="VIG25" s="450"/>
      <c r="VIO25" s="450"/>
      <c r="VIW25" s="450"/>
      <c r="VJE25" s="450"/>
      <c r="VJM25" s="450"/>
      <c r="VJU25" s="450"/>
      <c r="VKC25" s="450"/>
      <c r="VKK25" s="450"/>
      <c r="VKS25" s="450"/>
      <c r="VLA25" s="450"/>
      <c r="VLI25" s="450"/>
      <c r="VLQ25" s="450"/>
      <c r="VLY25" s="450"/>
      <c r="VMG25" s="450"/>
      <c r="VMO25" s="450"/>
      <c r="VMW25" s="450"/>
      <c r="VNE25" s="450"/>
      <c r="VNM25" s="450"/>
      <c r="VNU25" s="450"/>
      <c r="VOC25" s="450"/>
      <c r="VOK25" s="450"/>
      <c r="VOS25" s="450"/>
      <c r="VPA25" s="450"/>
      <c r="VPI25" s="450"/>
      <c r="VPQ25" s="450"/>
      <c r="VPY25" s="450"/>
      <c r="VQG25" s="450"/>
      <c r="VQO25" s="450"/>
      <c r="VQW25" s="450"/>
      <c r="VRE25" s="450"/>
      <c r="VRM25" s="450"/>
      <c r="VRU25" s="450"/>
      <c r="VSC25" s="450"/>
      <c r="VSK25" s="450"/>
      <c r="VSS25" s="450"/>
      <c r="VTA25" s="450"/>
      <c r="VTI25" s="450"/>
      <c r="VTQ25" s="450"/>
      <c r="VTY25" s="450"/>
      <c r="VUG25" s="450"/>
      <c r="VUO25" s="450"/>
      <c r="VUW25" s="450"/>
      <c r="VVE25" s="450"/>
      <c r="VVM25" s="450"/>
      <c r="VVU25" s="450"/>
      <c r="VWC25" s="450"/>
      <c r="VWK25" s="450"/>
      <c r="VWS25" s="450"/>
      <c r="VXA25" s="450"/>
      <c r="VXI25" s="450"/>
      <c r="VXQ25" s="450"/>
      <c r="VXY25" s="450"/>
      <c r="VYG25" s="450"/>
      <c r="VYO25" s="450"/>
      <c r="VYW25" s="450"/>
      <c r="VZE25" s="450"/>
      <c r="VZM25" s="450"/>
      <c r="VZU25" s="450"/>
      <c r="WAC25" s="450"/>
      <c r="WAK25" s="450"/>
      <c r="WAS25" s="450"/>
      <c r="WBA25" s="450"/>
      <c r="WBI25" s="450"/>
      <c r="WBQ25" s="450"/>
      <c r="WBY25" s="450"/>
      <c r="WCG25" s="450"/>
      <c r="WCO25" s="450"/>
      <c r="WCW25" s="450"/>
      <c r="WDE25" s="450"/>
      <c r="WDM25" s="450"/>
      <c r="WDU25" s="450"/>
      <c r="WEC25" s="450"/>
      <c r="WEK25" s="450"/>
      <c r="WES25" s="450"/>
      <c r="WFA25" s="450"/>
      <c r="WFI25" s="450"/>
      <c r="WFQ25" s="450"/>
      <c r="WFY25" s="450"/>
      <c r="WGG25" s="450"/>
      <c r="WGO25" s="450"/>
      <c r="WGW25" s="450"/>
      <c r="WHE25" s="450"/>
      <c r="WHM25" s="450"/>
      <c r="WHU25" s="450"/>
      <c r="WIC25" s="450"/>
      <c r="WIK25" s="450"/>
      <c r="WIS25" s="450"/>
      <c r="WJA25" s="450"/>
      <c r="WJI25" s="450"/>
      <c r="WJQ25" s="450"/>
      <c r="WJY25" s="450"/>
      <c r="WKG25" s="450"/>
      <c r="WKO25" s="450"/>
      <c r="WKW25" s="450"/>
      <c r="WLE25" s="450"/>
      <c r="WLM25" s="450"/>
      <c r="WLU25" s="450"/>
      <c r="WMC25" s="450"/>
      <c r="WMK25" s="450"/>
      <c r="WMS25" s="450"/>
      <c r="WNA25" s="450"/>
      <c r="WNI25" s="450"/>
      <c r="WNQ25" s="450"/>
      <c r="WNY25" s="450"/>
      <c r="WOG25" s="450"/>
      <c r="WOO25" s="450"/>
      <c r="WOW25" s="450"/>
      <c r="WPE25" s="450"/>
      <c r="WPM25" s="450"/>
      <c r="WPU25" s="450"/>
      <c r="WQC25" s="450"/>
      <c r="WQK25" s="450"/>
      <c r="WQS25" s="450"/>
      <c r="WRA25" s="450"/>
      <c r="WRI25" s="450"/>
      <c r="WRQ25" s="450"/>
      <c r="WRY25" s="450"/>
      <c r="WSG25" s="450"/>
      <c r="WSO25" s="450"/>
      <c r="WSW25" s="450"/>
      <c r="WTE25" s="450"/>
      <c r="WTM25" s="450"/>
      <c r="WTU25" s="450"/>
      <c r="WUC25" s="450"/>
      <c r="WUK25" s="450"/>
      <c r="WUS25" s="450"/>
      <c r="WVA25" s="450"/>
      <c r="WVI25" s="450"/>
      <c r="WVQ25" s="450"/>
      <c r="WVY25" s="450"/>
      <c r="WWG25" s="450"/>
      <c r="WWO25" s="450"/>
      <c r="WWW25" s="450"/>
      <c r="WXE25" s="450"/>
      <c r="WXM25" s="450"/>
      <c r="WXU25" s="450"/>
      <c r="WYC25" s="450"/>
      <c r="WYK25" s="450"/>
      <c r="WYS25" s="450"/>
      <c r="WZA25" s="450"/>
      <c r="WZI25" s="450"/>
      <c r="WZQ25" s="450"/>
      <c r="WZY25" s="450"/>
      <c r="XAG25" s="450"/>
      <c r="XAO25" s="450"/>
      <c r="XAW25" s="450"/>
      <c r="XBE25" s="450"/>
      <c r="XBM25" s="450"/>
      <c r="XBU25" s="450"/>
      <c r="XCC25" s="450"/>
      <c r="XCK25" s="450"/>
      <c r="XCS25" s="450"/>
      <c r="XDA25" s="450"/>
      <c r="XDI25" s="450"/>
      <c r="XDQ25" s="450"/>
      <c r="XDY25" s="450"/>
      <c r="XEG25" s="450"/>
      <c r="XEO25" s="450"/>
      <c r="XEW25" s="450"/>
    </row>
    <row r="26" spans="1:1017 1025:2041 2049:3065 3073:4089 4097:5113 5121:6137 6145:7161 7169:8185 8193:9209 9217:10233 10241:11257 11265:12281 12289:13305 13313:14329 14337:15353 15361:16377" ht="105.75" customHeight="1">
      <c r="A26" s="276" t="s">
        <v>468</v>
      </c>
      <c r="B26" s="174" t="s">
        <v>192</v>
      </c>
      <c r="C26" s="267" t="s">
        <v>856</v>
      </c>
      <c r="D26" s="267" t="s">
        <v>113</v>
      </c>
      <c r="E26" s="85" t="s">
        <v>113</v>
      </c>
      <c r="F26" s="147">
        <f t="shared" si="0"/>
        <v>4082984.0000000005</v>
      </c>
      <c r="G26" s="148">
        <v>940000</v>
      </c>
      <c r="H26" s="149" t="s">
        <v>334</v>
      </c>
      <c r="I26" s="270" t="s">
        <v>763</v>
      </c>
      <c r="J26" s="283" t="s">
        <v>288</v>
      </c>
      <c r="K26" s="280"/>
      <c r="L26" s="162"/>
      <c r="M26" s="215"/>
      <c r="Q26" s="450"/>
      <c r="Y26" s="450"/>
      <c r="AG26" s="450"/>
      <c r="AO26" s="450"/>
      <c r="AW26" s="450"/>
      <c r="BE26" s="450"/>
      <c r="BM26" s="450"/>
      <c r="BU26" s="450"/>
      <c r="CC26" s="450"/>
      <c r="CK26" s="450"/>
      <c r="CS26" s="450"/>
      <c r="DA26" s="450"/>
      <c r="DI26" s="450"/>
      <c r="DQ26" s="450"/>
      <c r="DY26" s="450"/>
      <c r="EG26" s="450"/>
      <c r="EO26" s="450"/>
      <c r="EW26" s="450"/>
      <c r="FE26" s="450"/>
      <c r="FM26" s="450"/>
      <c r="FU26" s="450"/>
      <c r="GC26" s="450"/>
      <c r="GK26" s="450"/>
      <c r="GS26" s="450"/>
      <c r="HA26" s="450"/>
      <c r="HI26" s="450"/>
      <c r="HQ26" s="450"/>
      <c r="HY26" s="450"/>
      <c r="IG26" s="450"/>
      <c r="IO26" s="450"/>
      <c r="IW26" s="450"/>
      <c r="JE26" s="450"/>
      <c r="JM26" s="450"/>
      <c r="JU26" s="450"/>
      <c r="KC26" s="450"/>
      <c r="KK26" s="450"/>
      <c r="KS26" s="450"/>
      <c r="LA26" s="450"/>
      <c r="LI26" s="450"/>
      <c r="LQ26" s="450"/>
      <c r="LY26" s="450"/>
      <c r="MG26" s="450"/>
      <c r="MO26" s="450"/>
      <c r="MW26" s="450"/>
      <c r="NE26" s="450"/>
      <c r="NM26" s="450"/>
      <c r="NU26" s="450"/>
      <c r="OC26" s="450"/>
      <c r="OK26" s="450"/>
      <c r="OS26" s="450"/>
      <c r="PA26" s="450"/>
      <c r="PI26" s="450"/>
      <c r="PQ26" s="450"/>
      <c r="PY26" s="450"/>
      <c r="QG26" s="450"/>
      <c r="QO26" s="450"/>
      <c r="QW26" s="450"/>
      <c r="RE26" s="450"/>
      <c r="RM26" s="450"/>
      <c r="RU26" s="450"/>
      <c r="SC26" s="450"/>
      <c r="SK26" s="450"/>
      <c r="SS26" s="450"/>
      <c r="TA26" s="450"/>
      <c r="TI26" s="450"/>
      <c r="TQ26" s="450"/>
      <c r="TY26" s="450"/>
      <c r="UG26" s="450"/>
      <c r="UO26" s="450"/>
      <c r="UW26" s="450"/>
      <c r="VE26" s="450"/>
      <c r="VM26" s="450"/>
      <c r="VU26" s="450"/>
      <c r="WC26" s="450"/>
      <c r="WK26" s="450"/>
      <c r="WS26" s="450"/>
      <c r="XA26" s="450"/>
      <c r="XI26" s="450"/>
      <c r="XQ26" s="450"/>
      <c r="XY26" s="450"/>
      <c r="YG26" s="450"/>
      <c r="YO26" s="450"/>
      <c r="YW26" s="450"/>
      <c r="ZE26" s="450"/>
      <c r="ZM26" s="450"/>
      <c r="ZU26" s="450"/>
      <c r="AAC26" s="450"/>
      <c r="AAK26" s="450"/>
      <c r="AAS26" s="450"/>
      <c r="ABA26" s="450"/>
      <c r="ABI26" s="450"/>
      <c r="ABQ26" s="450"/>
      <c r="ABY26" s="450"/>
      <c r="ACG26" s="450"/>
      <c r="ACO26" s="450"/>
      <c r="ACW26" s="450"/>
      <c r="ADE26" s="450"/>
      <c r="ADM26" s="450"/>
      <c r="ADU26" s="450"/>
      <c r="AEC26" s="450"/>
      <c r="AEK26" s="450"/>
      <c r="AES26" s="450"/>
      <c r="AFA26" s="450"/>
      <c r="AFI26" s="450"/>
      <c r="AFQ26" s="450"/>
      <c r="AFY26" s="450"/>
      <c r="AGG26" s="450"/>
      <c r="AGO26" s="450"/>
      <c r="AGW26" s="450"/>
      <c r="AHE26" s="450"/>
      <c r="AHM26" s="450"/>
      <c r="AHU26" s="450"/>
      <c r="AIC26" s="450"/>
      <c r="AIK26" s="450"/>
      <c r="AIS26" s="450"/>
      <c r="AJA26" s="450"/>
      <c r="AJI26" s="450"/>
      <c r="AJQ26" s="450"/>
      <c r="AJY26" s="450"/>
      <c r="AKG26" s="450"/>
      <c r="AKO26" s="450"/>
      <c r="AKW26" s="450"/>
      <c r="ALE26" s="450"/>
      <c r="ALM26" s="450"/>
      <c r="ALU26" s="450"/>
      <c r="AMC26" s="450"/>
      <c r="AMK26" s="450"/>
      <c r="AMS26" s="450"/>
      <c r="ANA26" s="450"/>
      <c r="ANI26" s="450"/>
      <c r="ANQ26" s="450"/>
      <c r="ANY26" s="450"/>
      <c r="AOG26" s="450"/>
      <c r="AOO26" s="450"/>
      <c r="AOW26" s="450"/>
      <c r="APE26" s="450"/>
      <c r="APM26" s="450"/>
      <c r="APU26" s="450"/>
      <c r="AQC26" s="450"/>
      <c r="AQK26" s="450"/>
      <c r="AQS26" s="450"/>
      <c r="ARA26" s="450"/>
      <c r="ARI26" s="450"/>
      <c r="ARQ26" s="450"/>
      <c r="ARY26" s="450"/>
      <c r="ASG26" s="450"/>
      <c r="ASO26" s="450"/>
      <c r="ASW26" s="450"/>
      <c r="ATE26" s="450"/>
      <c r="ATM26" s="450"/>
      <c r="ATU26" s="450"/>
      <c r="AUC26" s="450"/>
      <c r="AUK26" s="450"/>
      <c r="AUS26" s="450"/>
      <c r="AVA26" s="450"/>
      <c r="AVI26" s="450"/>
      <c r="AVQ26" s="450"/>
      <c r="AVY26" s="450"/>
      <c r="AWG26" s="450"/>
      <c r="AWO26" s="450"/>
      <c r="AWW26" s="450"/>
      <c r="AXE26" s="450"/>
      <c r="AXM26" s="450"/>
      <c r="AXU26" s="450"/>
      <c r="AYC26" s="450"/>
      <c r="AYK26" s="450"/>
      <c r="AYS26" s="450"/>
      <c r="AZA26" s="450"/>
      <c r="AZI26" s="450"/>
      <c r="AZQ26" s="450"/>
      <c r="AZY26" s="450"/>
      <c r="BAG26" s="450"/>
      <c r="BAO26" s="450"/>
      <c r="BAW26" s="450"/>
      <c r="BBE26" s="450"/>
      <c r="BBM26" s="450"/>
      <c r="BBU26" s="450"/>
      <c r="BCC26" s="450"/>
      <c r="BCK26" s="450"/>
      <c r="BCS26" s="450"/>
      <c r="BDA26" s="450"/>
      <c r="BDI26" s="450"/>
      <c r="BDQ26" s="450"/>
      <c r="BDY26" s="450"/>
      <c r="BEG26" s="450"/>
      <c r="BEO26" s="450"/>
      <c r="BEW26" s="450"/>
      <c r="BFE26" s="450"/>
      <c r="BFM26" s="450"/>
      <c r="BFU26" s="450"/>
      <c r="BGC26" s="450"/>
      <c r="BGK26" s="450"/>
      <c r="BGS26" s="450"/>
      <c r="BHA26" s="450"/>
      <c r="BHI26" s="450"/>
      <c r="BHQ26" s="450"/>
      <c r="BHY26" s="450"/>
      <c r="BIG26" s="450"/>
      <c r="BIO26" s="450"/>
      <c r="BIW26" s="450"/>
      <c r="BJE26" s="450"/>
      <c r="BJM26" s="450"/>
      <c r="BJU26" s="450"/>
      <c r="BKC26" s="450"/>
      <c r="BKK26" s="450"/>
      <c r="BKS26" s="450"/>
      <c r="BLA26" s="450"/>
      <c r="BLI26" s="450"/>
      <c r="BLQ26" s="450"/>
      <c r="BLY26" s="450"/>
      <c r="BMG26" s="450"/>
      <c r="BMO26" s="450"/>
      <c r="BMW26" s="450"/>
      <c r="BNE26" s="450"/>
      <c r="BNM26" s="450"/>
      <c r="BNU26" s="450"/>
      <c r="BOC26" s="450"/>
      <c r="BOK26" s="450"/>
      <c r="BOS26" s="450"/>
      <c r="BPA26" s="450"/>
      <c r="BPI26" s="450"/>
      <c r="BPQ26" s="450"/>
      <c r="BPY26" s="450"/>
      <c r="BQG26" s="450"/>
      <c r="BQO26" s="450"/>
      <c r="BQW26" s="450"/>
      <c r="BRE26" s="450"/>
      <c r="BRM26" s="450"/>
      <c r="BRU26" s="450"/>
      <c r="BSC26" s="450"/>
      <c r="BSK26" s="450"/>
      <c r="BSS26" s="450"/>
      <c r="BTA26" s="450"/>
      <c r="BTI26" s="450"/>
      <c r="BTQ26" s="450"/>
      <c r="BTY26" s="450"/>
      <c r="BUG26" s="450"/>
      <c r="BUO26" s="450"/>
      <c r="BUW26" s="450"/>
      <c r="BVE26" s="450"/>
      <c r="BVM26" s="450"/>
      <c r="BVU26" s="450"/>
      <c r="BWC26" s="450"/>
      <c r="BWK26" s="450"/>
      <c r="BWS26" s="450"/>
      <c r="BXA26" s="450"/>
      <c r="BXI26" s="450"/>
      <c r="BXQ26" s="450"/>
      <c r="BXY26" s="450"/>
      <c r="BYG26" s="450"/>
      <c r="BYO26" s="450"/>
      <c r="BYW26" s="450"/>
      <c r="BZE26" s="450"/>
      <c r="BZM26" s="450"/>
      <c r="BZU26" s="450"/>
      <c r="CAC26" s="450"/>
      <c r="CAK26" s="450"/>
      <c r="CAS26" s="450"/>
      <c r="CBA26" s="450"/>
      <c r="CBI26" s="450"/>
      <c r="CBQ26" s="450"/>
      <c r="CBY26" s="450"/>
      <c r="CCG26" s="450"/>
      <c r="CCO26" s="450"/>
      <c r="CCW26" s="450"/>
      <c r="CDE26" s="450"/>
      <c r="CDM26" s="450"/>
      <c r="CDU26" s="450"/>
      <c r="CEC26" s="450"/>
      <c r="CEK26" s="450"/>
      <c r="CES26" s="450"/>
      <c r="CFA26" s="450"/>
      <c r="CFI26" s="450"/>
      <c r="CFQ26" s="450"/>
      <c r="CFY26" s="450"/>
      <c r="CGG26" s="450"/>
      <c r="CGO26" s="450"/>
      <c r="CGW26" s="450"/>
      <c r="CHE26" s="450"/>
      <c r="CHM26" s="450"/>
      <c r="CHU26" s="450"/>
      <c r="CIC26" s="450"/>
      <c r="CIK26" s="450"/>
      <c r="CIS26" s="450"/>
      <c r="CJA26" s="450"/>
      <c r="CJI26" s="450"/>
      <c r="CJQ26" s="450"/>
      <c r="CJY26" s="450"/>
      <c r="CKG26" s="450"/>
      <c r="CKO26" s="450"/>
      <c r="CKW26" s="450"/>
      <c r="CLE26" s="450"/>
      <c r="CLM26" s="450"/>
      <c r="CLU26" s="450"/>
      <c r="CMC26" s="450"/>
      <c r="CMK26" s="450"/>
      <c r="CMS26" s="450"/>
      <c r="CNA26" s="450"/>
      <c r="CNI26" s="450"/>
      <c r="CNQ26" s="450"/>
      <c r="CNY26" s="450"/>
      <c r="COG26" s="450"/>
      <c r="COO26" s="450"/>
      <c r="COW26" s="450"/>
      <c r="CPE26" s="450"/>
      <c r="CPM26" s="450"/>
      <c r="CPU26" s="450"/>
      <c r="CQC26" s="450"/>
      <c r="CQK26" s="450"/>
      <c r="CQS26" s="450"/>
      <c r="CRA26" s="450"/>
      <c r="CRI26" s="450"/>
      <c r="CRQ26" s="450"/>
      <c r="CRY26" s="450"/>
      <c r="CSG26" s="450"/>
      <c r="CSO26" s="450"/>
      <c r="CSW26" s="450"/>
      <c r="CTE26" s="450"/>
      <c r="CTM26" s="450"/>
      <c r="CTU26" s="450"/>
      <c r="CUC26" s="450"/>
      <c r="CUK26" s="450"/>
      <c r="CUS26" s="450"/>
      <c r="CVA26" s="450"/>
      <c r="CVI26" s="450"/>
      <c r="CVQ26" s="450"/>
      <c r="CVY26" s="450"/>
      <c r="CWG26" s="450"/>
      <c r="CWO26" s="450"/>
      <c r="CWW26" s="450"/>
      <c r="CXE26" s="450"/>
      <c r="CXM26" s="450"/>
      <c r="CXU26" s="450"/>
      <c r="CYC26" s="450"/>
      <c r="CYK26" s="450"/>
      <c r="CYS26" s="450"/>
      <c r="CZA26" s="450"/>
      <c r="CZI26" s="450"/>
      <c r="CZQ26" s="450"/>
      <c r="CZY26" s="450"/>
      <c r="DAG26" s="450"/>
      <c r="DAO26" s="450"/>
      <c r="DAW26" s="450"/>
      <c r="DBE26" s="450"/>
      <c r="DBM26" s="450"/>
      <c r="DBU26" s="450"/>
      <c r="DCC26" s="450"/>
      <c r="DCK26" s="450"/>
      <c r="DCS26" s="450"/>
      <c r="DDA26" s="450"/>
      <c r="DDI26" s="450"/>
      <c r="DDQ26" s="450"/>
      <c r="DDY26" s="450"/>
      <c r="DEG26" s="450"/>
      <c r="DEO26" s="450"/>
      <c r="DEW26" s="450"/>
      <c r="DFE26" s="450"/>
      <c r="DFM26" s="450"/>
      <c r="DFU26" s="450"/>
      <c r="DGC26" s="450"/>
      <c r="DGK26" s="450"/>
      <c r="DGS26" s="450"/>
      <c r="DHA26" s="450"/>
      <c r="DHI26" s="450"/>
      <c r="DHQ26" s="450"/>
      <c r="DHY26" s="450"/>
      <c r="DIG26" s="450"/>
      <c r="DIO26" s="450"/>
      <c r="DIW26" s="450"/>
      <c r="DJE26" s="450"/>
      <c r="DJM26" s="450"/>
      <c r="DJU26" s="450"/>
      <c r="DKC26" s="450"/>
      <c r="DKK26" s="450"/>
      <c r="DKS26" s="450"/>
      <c r="DLA26" s="450"/>
      <c r="DLI26" s="450"/>
      <c r="DLQ26" s="450"/>
      <c r="DLY26" s="450"/>
      <c r="DMG26" s="450"/>
      <c r="DMO26" s="450"/>
      <c r="DMW26" s="450"/>
      <c r="DNE26" s="450"/>
      <c r="DNM26" s="450"/>
      <c r="DNU26" s="450"/>
      <c r="DOC26" s="450"/>
      <c r="DOK26" s="450"/>
      <c r="DOS26" s="450"/>
      <c r="DPA26" s="450"/>
      <c r="DPI26" s="450"/>
      <c r="DPQ26" s="450"/>
      <c r="DPY26" s="450"/>
      <c r="DQG26" s="450"/>
      <c r="DQO26" s="450"/>
      <c r="DQW26" s="450"/>
      <c r="DRE26" s="450"/>
      <c r="DRM26" s="450"/>
      <c r="DRU26" s="450"/>
      <c r="DSC26" s="450"/>
      <c r="DSK26" s="450"/>
      <c r="DSS26" s="450"/>
      <c r="DTA26" s="450"/>
      <c r="DTI26" s="450"/>
      <c r="DTQ26" s="450"/>
      <c r="DTY26" s="450"/>
      <c r="DUG26" s="450"/>
      <c r="DUO26" s="450"/>
      <c r="DUW26" s="450"/>
      <c r="DVE26" s="450"/>
      <c r="DVM26" s="450"/>
      <c r="DVU26" s="450"/>
      <c r="DWC26" s="450"/>
      <c r="DWK26" s="450"/>
      <c r="DWS26" s="450"/>
      <c r="DXA26" s="450"/>
      <c r="DXI26" s="450"/>
      <c r="DXQ26" s="450"/>
      <c r="DXY26" s="450"/>
      <c r="DYG26" s="450"/>
      <c r="DYO26" s="450"/>
      <c r="DYW26" s="450"/>
      <c r="DZE26" s="450"/>
      <c r="DZM26" s="450"/>
      <c r="DZU26" s="450"/>
      <c r="EAC26" s="450"/>
      <c r="EAK26" s="450"/>
      <c r="EAS26" s="450"/>
      <c r="EBA26" s="450"/>
      <c r="EBI26" s="450"/>
      <c r="EBQ26" s="450"/>
      <c r="EBY26" s="450"/>
      <c r="ECG26" s="450"/>
      <c r="ECO26" s="450"/>
      <c r="ECW26" s="450"/>
      <c r="EDE26" s="450"/>
      <c r="EDM26" s="450"/>
      <c r="EDU26" s="450"/>
      <c r="EEC26" s="450"/>
      <c r="EEK26" s="450"/>
      <c r="EES26" s="450"/>
      <c r="EFA26" s="450"/>
      <c r="EFI26" s="450"/>
      <c r="EFQ26" s="450"/>
      <c r="EFY26" s="450"/>
      <c r="EGG26" s="450"/>
      <c r="EGO26" s="450"/>
      <c r="EGW26" s="450"/>
      <c r="EHE26" s="450"/>
      <c r="EHM26" s="450"/>
      <c r="EHU26" s="450"/>
      <c r="EIC26" s="450"/>
      <c r="EIK26" s="450"/>
      <c r="EIS26" s="450"/>
      <c r="EJA26" s="450"/>
      <c r="EJI26" s="450"/>
      <c r="EJQ26" s="450"/>
      <c r="EJY26" s="450"/>
      <c r="EKG26" s="450"/>
      <c r="EKO26" s="450"/>
      <c r="EKW26" s="450"/>
      <c r="ELE26" s="450"/>
      <c r="ELM26" s="450"/>
      <c r="ELU26" s="450"/>
      <c r="EMC26" s="450"/>
      <c r="EMK26" s="450"/>
      <c r="EMS26" s="450"/>
      <c r="ENA26" s="450"/>
      <c r="ENI26" s="450"/>
      <c r="ENQ26" s="450"/>
      <c r="ENY26" s="450"/>
      <c r="EOG26" s="450"/>
      <c r="EOO26" s="450"/>
      <c r="EOW26" s="450"/>
      <c r="EPE26" s="450"/>
      <c r="EPM26" s="450"/>
      <c r="EPU26" s="450"/>
      <c r="EQC26" s="450"/>
      <c r="EQK26" s="450"/>
      <c r="EQS26" s="450"/>
      <c r="ERA26" s="450"/>
      <c r="ERI26" s="450"/>
      <c r="ERQ26" s="450"/>
      <c r="ERY26" s="450"/>
      <c r="ESG26" s="450"/>
      <c r="ESO26" s="450"/>
      <c r="ESW26" s="450"/>
      <c r="ETE26" s="450"/>
      <c r="ETM26" s="450"/>
      <c r="ETU26" s="450"/>
      <c r="EUC26" s="450"/>
      <c r="EUK26" s="450"/>
      <c r="EUS26" s="450"/>
      <c r="EVA26" s="450"/>
      <c r="EVI26" s="450"/>
      <c r="EVQ26" s="450"/>
      <c r="EVY26" s="450"/>
      <c r="EWG26" s="450"/>
      <c r="EWO26" s="450"/>
      <c r="EWW26" s="450"/>
      <c r="EXE26" s="450"/>
      <c r="EXM26" s="450"/>
      <c r="EXU26" s="450"/>
      <c r="EYC26" s="450"/>
      <c r="EYK26" s="450"/>
      <c r="EYS26" s="450"/>
      <c r="EZA26" s="450"/>
      <c r="EZI26" s="450"/>
      <c r="EZQ26" s="450"/>
      <c r="EZY26" s="450"/>
      <c r="FAG26" s="450"/>
      <c r="FAO26" s="450"/>
      <c r="FAW26" s="450"/>
      <c r="FBE26" s="450"/>
      <c r="FBM26" s="450"/>
      <c r="FBU26" s="450"/>
      <c r="FCC26" s="450"/>
      <c r="FCK26" s="450"/>
      <c r="FCS26" s="450"/>
      <c r="FDA26" s="450"/>
      <c r="FDI26" s="450"/>
      <c r="FDQ26" s="450"/>
      <c r="FDY26" s="450"/>
      <c r="FEG26" s="450"/>
      <c r="FEO26" s="450"/>
      <c r="FEW26" s="450"/>
      <c r="FFE26" s="450"/>
      <c r="FFM26" s="450"/>
      <c r="FFU26" s="450"/>
      <c r="FGC26" s="450"/>
      <c r="FGK26" s="450"/>
      <c r="FGS26" s="450"/>
      <c r="FHA26" s="450"/>
      <c r="FHI26" s="450"/>
      <c r="FHQ26" s="450"/>
      <c r="FHY26" s="450"/>
      <c r="FIG26" s="450"/>
      <c r="FIO26" s="450"/>
      <c r="FIW26" s="450"/>
      <c r="FJE26" s="450"/>
      <c r="FJM26" s="450"/>
      <c r="FJU26" s="450"/>
      <c r="FKC26" s="450"/>
      <c r="FKK26" s="450"/>
      <c r="FKS26" s="450"/>
      <c r="FLA26" s="450"/>
      <c r="FLI26" s="450"/>
      <c r="FLQ26" s="450"/>
      <c r="FLY26" s="450"/>
      <c r="FMG26" s="450"/>
      <c r="FMO26" s="450"/>
      <c r="FMW26" s="450"/>
      <c r="FNE26" s="450"/>
      <c r="FNM26" s="450"/>
      <c r="FNU26" s="450"/>
      <c r="FOC26" s="450"/>
      <c r="FOK26" s="450"/>
      <c r="FOS26" s="450"/>
      <c r="FPA26" s="450"/>
      <c r="FPI26" s="450"/>
      <c r="FPQ26" s="450"/>
      <c r="FPY26" s="450"/>
      <c r="FQG26" s="450"/>
      <c r="FQO26" s="450"/>
      <c r="FQW26" s="450"/>
      <c r="FRE26" s="450"/>
      <c r="FRM26" s="450"/>
      <c r="FRU26" s="450"/>
      <c r="FSC26" s="450"/>
      <c r="FSK26" s="450"/>
      <c r="FSS26" s="450"/>
      <c r="FTA26" s="450"/>
      <c r="FTI26" s="450"/>
      <c r="FTQ26" s="450"/>
      <c r="FTY26" s="450"/>
      <c r="FUG26" s="450"/>
      <c r="FUO26" s="450"/>
      <c r="FUW26" s="450"/>
      <c r="FVE26" s="450"/>
      <c r="FVM26" s="450"/>
      <c r="FVU26" s="450"/>
      <c r="FWC26" s="450"/>
      <c r="FWK26" s="450"/>
      <c r="FWS26" s="450"/>
      <c r="FXA26" s="450"/>
      <c r="FXI26" s="450"/>
      <c r="FXQ26" s="450"/>
      <c r="FXY26" s="450"/>
      <c r="FYG26" s="450"/>
      <c r="FYO26" s="450"/>
      <c r="FYW26" s="450"/>
      <c r="FZE26" s="450"/>
      <c r="FZM26" s="450"/>
      <c r="FZU26" s="450"/>
      <c r="GAC26" s="450"/>
      <c r="GAK26" s="450"/>
      <c r="GAS26" s="450"/>
      <c r="GBA26" s="450"/>
      <c r="GBI26" s="450"/>
      <c r="GBQ26" s="450"/>
      <c r="GBY26" s="450"/>
      <c r="GCG26" s="450"/>
      <c r="GCO26" s="450"/>
      <c r="GCW26" s="450"/>
      <c r="GDE26" s="450"/>
      <c r="GDM26" s="450"/>
      <c r="GDU26" s="450"/>
      <c r="GEC26" s="450"/>
      <c r="GEK26" s="450"/>
      <c r="GES26" s="450"/>
      <c r="GFA26" s="450"/>
      <c r="GFI26" s="450"/>
      <c r="GFQ26" s="450"/>
      <c r="GFY26" s="450"/>
      <c r="GGG26" s="450"/>
      <c r="GGO26" s="450"/>
      <c r="GGW26" s="450"/>
      <c r="GHE26" s="450"/>
      <c r="GHM26" s="450"/>
      <c r="GHU26" s="450"/>
      <c r="GIC26" s="450"/>
      <c r="GIK26" s="450"/>
      <c r="GIS26" s="450"/>
      <c r="GJA26" s="450"/>
      <c r="GJI26" s="450"/>
      <c r="GJQ26" s="450"/>
      <c r="GJY26" s="450"/>
      <c r="GKG26" s="450"/>
      <c r="GKO26" s="450"/>
      <c r="GKW26" s="450"/>
      <c r="GLE26" s="450"/>
      <c r="GLM26" s="450"/>
      <c r="GLU26" s="450"/>
      <c r="GMC26" s="450"/>
      <c r="GMK26" s="450"/>
      <c r="GMS26" s="450"/>
      <c r="GNA26" s="450"/>
      <c r="GNI26" s="450"/>
      <c r="GNQ26" s="450"/>
      <c r="GNY26" s="450"/>
      <c r="GOG26" s="450"/>
      <c r="GOO26" s="450"/>
      <c r="GOW26" s="450"/>
      <c r="GPE26" s="450"/>
      <c r="GPM26" s="450"/>
      <c r="GPU26" s="450"/>
      <c r="GQC26" s="450"/>
      <c r="GQK26" s="450"/>
      <c r="GQS26" s="450"/>
      <c r="GRA26" s="450"/>
      <c r="GRI26" s="450"/>
      <c r="GRQ26" s="450"/>
      <c r="GRY26" s="450"/>
      <c r="GSG26" s="450"/>
      <c r="GSO26" s="450"/>
      <c r="GSW26" s="450"/>
      <c r="GTE26" s="450"/>
      <c r="GTM26" s="450"/>
      <c r="GTU26" s="450"/>
      <c r="GUC26" s="450"/>
      <c r="GUK26" s="450"/>
      <c r="GUS26" s="450"/>
      <c r="GVA26" s="450"/>
      <c r="GVI26" s="450"/>
      <c r="GVQ26" s="450"/>
      <c r="GVY26" s="450"/>
      <c r="GWG26" s="450"/>
      <c r="GWO26" s="450"/>
      <c r="GWW26" s="450"/>
      <c r="GXE26" s="450"/>
      <c r="GXM26" s="450"/>
      <c r="GXU26" s="450"/>
      <c r="GYC26" s="450"/>
      <c r="GYK26" s="450"/>
      <c r="GYS26" s="450"/>
      <c r="GZA26" s="450"/>
      <c r="GZI26" s="450"/>
      <c r="GZQ26" s="450"/>
      <c r="GZY26" s="450"/>
      <c r="HAG26" s="450"/>
      <c r="HAO26" s="450"/>
      <c r="HAW26" s="450"/>
      <c r="HBE26" s="450"/>
      <c r="HBM26" s="450"/>
      <c r="HBU26" s="450"/>
      <c r="HCC26" s="450"/>
      <c r="HCK26" s="450"/>
      <c r="HCS26" s="450"/>
      <c r="HDA26" s="450"/>
      <c r="HDI26" s="450"/>
      <c r="HDQ26" s="450"/>
      <c r="HDY26" s="450"/>
      <c r="HEG26" s="450"/>
      <c r="HEO26" s="450"/>
      <c r="HEW26" s="450"/>
      <c r="HFE26" s="450"/>
      <c r="HFM26" s="450"/>
      <c r="HFU26" s="450"/>
      <c r="HGC26" s="450"/>
      <c r="HGK26" s="450"/>
      <c r="HGS26" s="450"/>
      <c r="HHA26" s="450"/>
      <c r="HHI26" s="450"/>
      <c r="HHQ26" s="450"/>
      <c r="HHY26" s="450"/>
      <c r="HIG26" s="450"/>
      <c r="HIO26" s="450"/>
      <c r="HIW26" s="450"/>
      <c r="HJE26" s="450"/>
      <c r="HJM26" s="450"/>
      <c r="HJU26" s="450"/>
      <c r="HKC26" s="450"/>
      <c r="HKK26" s="450"/>
      <c r="HKS26" s="450"/>
      <c r="HLA26" s="450"/>
      <c r="HLI26" s="450"/>
      <c r="HLQ26" s="450"/>
      <c r="HLY26" s="450"/>
      <c r="HMG26" s="450"/>
      <c r="HMO26" s="450"/>
      <c r="HMW26" s="450"/>
      <c r="HNE26" s="450"/>
      <c r="HNM26" s="450"/>
      <c r="HNU26" s="450"/>
      <c r="HOC26" s="450"/>
      <c r="HOK26" s="450"/>
      <c r="HOS26" s="450"/>
      <c r="HPA26" s="450"/>
      <c r="HPI26" s="450"/>
      <c r="HPQ26" s="450"/>
      <c r="HPY26" s="450"/>
      <c r="HQG26" s="450"/>
      <c r="HQO26" s="450"/>
      <c r="HQW26" s="450"/>
      <c r="HRE26" s="450"/>
      <c r="HRM26" s="450"/>
      <c r="HRU26" s="450"/>
      <c r="HSC26" s="450"/>
      <c r="HSK26" s="450"/>
      <c r="HSS26" s="450"/>
      <c r="HTA26" s="450"/>
      <c r="HTI26" s="450"/>
      <c r="HTQ26" s="450"/>
      <c r="HTY26" s="450"/>
      <c r="HUG26" s="450"/>
      <c r="HUO26" s="450"/>
      <c r="HUW26" s="450"/>
      <c r="HVE26" s="450"/>
      <c r="HVM26" s="450"/>
      <c r="HVU26" s="450"/>
      <c r="HWC26" s="450"/>
      <c r="HWK26" s="450"/>
      <c r="HWS26" s="450"/>
      <c r="HXA26" s="450"/>
      <c r="HXI26" s="450"/>
      <c r="HXQ26" s="450"/>
      <c r="HXY26" s="450"/>
      <c r="HYG26" s="450"/>
      <c r="HYO26" s="450"/>
      <c r="HYW26" s="450"/>
      <c r="HZE26" s="450"/>
      <c r="HZM26" s="450"/>
      <c r="HZU26" s="450"/>
      <c r="IAC26" s="450"/>
      <c r="IAK26" s="450"/>
      <c r="IAS26" s="450"/>
      <c r="IBA26" s="450"/>
      <c r="IBI26" s="450"/>
      <c r="IBQ26" s="450"/>
      <c r="IBY26" s="450"/>
      <c r="ICG26" s="450"/>
      <c r="ICO26" s="450"/>
      <c r="ICW26" s="450"/>
      <c r="IDE26" s="450"/>
      <c r="IDM26" s="450"/>
      <c r="IDU26" s="450"/>
      <c r="IEC26" s="450"/>
      <c r="IEK26" s="450"/>
      <c r="IES26" s="450"/>
      <c r="IFA26" s="450"/>
      <c r="IFI26" s="450"/>
      <c r="IFQ26" s="450"/>
      <c r="IFY26" s="450"/>
      <c r="IGG26" s="450"/>
      <c r="IGO26" s="450"/>
      <c r="IGW26" s="450"/>
      <c r="IHE26" s="450"/>
      <c r="IHM26" s="450"/>
      <c r="IHU26" s="450"/>
      <c r="IIC26" s="450"/>
      <c r="IIK26" s="450"/>
      <c r="IIS26" s="450"/>
      <c r="IJA26" s="450"/>
      <c r="IJI26" s="450"/>
      <c r="IJQ26" s="450"/>
      <c r="IJY26" s="450"/>
      <c r="IKG26" s="450"/>
      <c r="IKO26" s="450"/>
      <c r="IKW26" s="450"/>
      <c r="ILE26" s="450"/>
      <c r="ILM26" s="450"/>
      <c r="ILU26" s="450"/>
      <c r="IMC26" s="450"/>
      <c r="IMK26" s="450"/>
      <c r="IMS26" s="450"/>
      <c r="INA26" s="450"/>
      <c r="INI26" s="450"/>
      <c r="INQ26" s="450"/>
      <c r="INY26" s="450"/>
      <c r="IOG26" s="450"/>
      <c r="IOO26" s="450"/>
      <c r="IOW26" s="450"/>
      <c r="IPE26" s="450"/>
      <c r="IPM26" s="450"/>
      <c r="IPU26" s="450"/>
      <c r="IQC26" s="450"/>
      <c r="IQK26" s="450"/>
      <c r="IQS26" s="450"/>
      <c r="IRA26" s="450"/>
      <c r="IRI26" s="450"/>
      <c r="IRQ26" s="450"/>
      <c r="IRY26" s="450"/>
      <c r="ISG26" s="450"/>
      <c r="ISO26" s="450"/>
      <c r="ISW26" s="450"/>
      <c r="ITE26" s="450"/>
      <c r="ITM26" s="450"/>
      <c r="ITU26" s="450"/>
      <c r="IUC26" s="450"/>
      <c r="IUK26" s="450"/>
      <c r="IUS26" s="450"/>
      <c r="IVA26" s="450"/>
      <c r="IVI26" s="450"/>
      <c r="IVQ26" s="450"/>
      <c r="IVY26" s="450"/>
      <c r="IWG26" s="450"/>
      <c r="IWO26" s="450"/>
      <c r="IWW26" s="450"/>
      <c r="IXE26" s="450"/>
      <c r="IXM26" s="450"/>
      <c r="IXU26" s="450"/>
      <c r="IYC26" s="450"/>
      <c r="IYK26" s="450"/>
      <c r="IYS26" s="450"/>
      <c r="IZA26" s="450"/>
      <c r="IZI26" s="450"/>
      <c r="IZQ26" s="450"/>
      <c r="IZY26" s="450"/>
      <c r="JAG26" s="450"/>
      <c r="JAO26" s="450"/>
      <c r="JAW26" s="450"/>
      <c r="JBE26" s="450"/>
      <c r="JBM26" s="450"/>
      <c r="JBU26" s="450"/>
      <c r="JCC26" s="450"/>
      <c r="JCK26" s="450"/>
      <c r="JCS26" s="450"/>
      <c r="JDA26" s="450"/>
      <c r="JDI26" s="450"/>
      <c r="JDQ26" s="450"/>
      <c r="JDY26" s="450"/>
      <c r="JEG26" s="450"/>
      <c r="JEO26" s="450"/>
      <c r="JEW26" s="450"/>
      <c r="JFE26" s="450"/>
      <c r="JFM26" s="450"/>
      <c r="JFU26" s="450"/>
      <c r="JGC26" s="450"/>
      <c r="JGK26" s="450"/>
      <c r="JGS26" s="450"/>
      <c r="JHA26" s="450"/>
      <c r="JHI26" s="450"/>
      <c r="JHQ26" s="450"/>
      <c r="JHY26" s="450"/>
      <c r="JIG26" s="450"/>
      <c r="JIO26" s="450"/>
      <c r="JIW26" s="450"/>
      <c r="JJE26" s="450"/>
      <c r="JJM26" s="450"/>
      <c r="JJU26" s="450"/>
      <c r="JKC26" s="450"/>
      <c r="JKK26" s="450"/>
      <c r="JKS26" s="450"/>
      <c r="JLA26" s="450"/>
      <c r="JLI26" s="450"/>
      <c r="JLQ26" s="450"/>
      <c r="JLY26" s="450"/>
      <c r="JMG26" s="450"/>
      <c r="JMO26" s="450"/>
      <c r="JMW26" s="450"/>
      <c r="JNE26" s="450"/>
      <c r="JNM26" s="450"/>
      <c r="JNU26" s="450"/>
      <c r="JOC26" s="450"/>
      <c r="JOK26" s="450"/>
      <c r="JOS26" s="450"/>
      <c r="JPA26" s="450"/>
      <c r="JPI26" s="450"/>
      <c r="JPQ26" s="450"/>
      <c r="JPY26" s="450"/>
      <c r="JQG26" s="450"/>
      <c r="JQO26" s="450"/>
      <c r="JQW26" s="450"/>
      <c r="JRE26" s="450"/>
      <c r="JRM26" s="450"/>
      <c r="JRU26" s="450"/>
      <c r="JSC26" s="450"/>
      <c r="JSK26" s="450"/>
      <c r="JSS26" s="450"/>
      <c r="JTA26" s="450"/>
      <c r="JTI26" s="450"/>
      <c r="JTQ26" s="450"/>
      <c r="JTY26" s="450"/>
      <c r="JUG26" s="450"/>
      <c r="JUO26" s="450"/>
      <c r="JUW26" s="450"/>
      <c r="JVE26" s="450"/>
      <c r="JVM26" s="450"/>
      <c r="JVU26" s="450"/>
      <c r="JWC26" s="450"/>
      <c r="JWK26" s="450"/>
      <c r="JWS26" s="450"/>
      <c r="JXA26" s="450"/>
      <c r="JXI26" s="450"/>
      <c r="JXQ26" s="450"/>
      <c r="JXY26" s="450"/>
      <c r="JYG26" s="450"/>
      <c r="JYO26" s="450"/>
      <c r="JYW26" s="450"/>
      <c r="JZE26" s="450"/>
      <c r="JZM26" s="450"/>
      <c r="JZU26" s="450"/>
      <c r="KAC26" s="450"/>
      <c r="KAK26" s="450"/>
      <c r="KAS26" s="450"/>
      <c r="KBA26" s="450"/>
      <c r="KBI26" s="450"/>
      <c r="KBQ26" s="450"/>
      <c r="KBY26" s="450"/>
      <c r="KCG26" s="450"/>
      <c r="KCO26" s="450"/>
      <c r="KCW26" s="450"/>
      <c r="KDE26" s="450"/>
      <c r="KDM26" s="450"/>
      <c r="KDU26" s="450"/>
      <c r="KEC26" s="450"/>
      <c r="KEK26" s="450"/>
      <c r="KES26" s="450"/>
      <c r="KFA26" s="450"/>
      <c r="KFI26" s="450"/>
      <c r="KFQ26" s="450"/>
      <c r="KFY26" s="450"/>
      <c r="KGG26" s="450"/>
      <c r="KGO26" s="450"/>
      <c r="KGW26" s="450"/>
      <c r="KHE26" s="450"/>
      <c r="KHM26" s="450"/>
      <c r="KHU26" s="450"/>
      <c r="KIC26" s="450"/>
      <c r="KIK26" s="450"/>
      <c r="KIS26" s="450"/>
      <c r="KJA26" s="450"/>
      <c r="KJI26" s="450"/>
      <c r="KJQ26" s="450"/>
      <c r="KJY26" s="450"/>
      <c r="KKG26" s="450"/>
      <c r="KKO26" s="450"/>
      <c r="KKW26" s="450"/>
      <c r="KLE26" s="450"/>
      <c r="KLM26" s="450"/>
      <c r="KLU26" s="450"/>
      <c r="KMC26" s="450"/>
      <c r="KMK26" s="450"/>
      <c r="KMS26" s="450"/>
      <c r="KNA26" s="450"/>
      <c r="KNI26" s="450"/>
      <c r="KNQ26" s="450"/>
      <c r="KNY26" s="450"/>
      <c r="KOG26" s="450"/>
      <c r="KOO26" s="450"/>
      <c r="KOW26" s="450"/>
      <c r="KPE26" s="450"/>
      <c r="KPM26" s="450"/>
      <c r="KPU26" s="450"/>
      <c r="KQC26" s="450"/>
      <c r="KQK26" s="450"/>
      <c r="KQS26" s="450"/>
      <c r="KRA26" s="450"/>
      <c r="KRI26" s="450"/>
      <c r="KRQ26" s="450"/>
      <c r="KRY26" s="450"/>
      <c r="KSG26" s="450"/>
      <c r="KSO26" s="450"/>
      <c r="KSW26" s="450"/>
      <c r="KTE26" s="450"/>
      <c r="KTM26" s="450"/>
      <c r="KTU26" s="450"/>
      <c r="KUC26" s="450"/>
      <c r="KUK26" s="450"/>
      <c r="KUS26" s="450"/>
      <c r="KVA26" s="450"/>
      <c r="KVI26" s="450"/>
      <c r="KVQ26" s="450"/>
      <c r="KVY26" s="450"/>
      <c r="KWG26" s="450"/>
      <c r="KWO26" s="450"/>
      <c r="KWW26" s="450"/>
      <c r="KXE26" s="450"/>
      <c r="KXM26" s="450"/>
      <c r="KXU26" s="450"/>
      <c r="KYC26" s="450"/>
      <c r="KYK26" s="450"/>
      <c r="KYS26" s="450"/>
      <c r="KZA26" s="450"/>
      <c r="KZI26" s="450"/>
      <c r="KZQ26" s="450"/>
      <c r="KZY26" s="450"/>
      <c r="LAG26" s="450"/>
      <c r="LAO26" s="450"/>
      <c r="LAW26" s="450"/>
      <c r="LBE26" s="450"/>
      <c r="LBM26" s="450"/>
      <c r="LBU26" s="450"/>
      <c r="LCC26" s="450"/>
      <c r="LCK26" s="450"/>
      <c r="LCS26" s="450"/>
      <c r="LDA26" s="450"/>
      <c r="LDI26" s="450"/>
      <c r="LDQ26" s="450"/>
      <c r="LDY26" s="450"/>
      <c r="LEG26" s="450"/>
      <c r="LEO26" s="450"/>
      <c r="LEW26" s="450"/>
      <c r="LFE26" s="450"/>
      <c r="LFM26" s="450"/>
      <c r="LFU26" s="450"/>
      <c r="LGC26" s="450"/>
      <c r="LGK26" s="450"/>
      <c r="LGS26" s="450"/>
      <c r="LHA26" s="450"/>
      <c r="LHI26" s="450"/>
      <c r="LHQ26" s="450"/>
      <c r="LHY26" s="450"/>
      <c r="LIG26" s="450"/>
      <c r="LIO26" s="450"/>
      <c r="LIW26" s="450"/>
      <c r="LJE26" s="450"/>
      <c r="LJM26" s="450"/>
      <c r="LJU26" s="450"/>
      <c r="LKC26" s="450"/>
      <c r="LKK26" s="450"/>
      <c r="LKS26" s="450"/>
      <c r="LLA26" s="450"/>
      <c r="LLI26" s="450"/>
      <c r="LLQ26" s="450"/>
      <c r="LLY26" s="450"/>
      <c r="LMG26" s="450"/>
      <c r="LMO26" s="450"/>
      <c r="LMW26" s="450"/>
      <c r="LNE26" s="450"/>
      <c r="LNM26" s="450"/>
      <c r="LNU26" s="450"/>
      <c r="LOC26" s="450"/>
      <c r="LOK26" s="450"/>
      <c r="LOS26" s="450"/>
      <c r="LPA26" s="450"/>
      <c r="LPI26" s="450"/>
      <c r="LPQ26" s="450"/>
      <c r="LPY26" s="450"/>
      <c r="LQG26" s="450"/>
      <c r="LQO26" s="450"/>
      <c r="LQW26" s="450"/>
      <c r="LRE26" s="450"/>
      <c r="LRM26" s="450"/>
      <c r="LRU26" s="450"/>
      <c r="LSC26" s="450"/>
      <c r="LSK26" s="450"/>
      <c r="LSS26" s="450"/>
      <c r="LTA26" s="450"/>
      <c r="LTI26" s="450"/>
      <c r="LTQ26" s="450"/>
      <c r="LTY26" s="450"/>
      <c r="LUG26" s="450"/>
      <c r="LUO26" s="450"/>
      <c r="LUW26" s="450"/>
      <c r="LVE26" s="450"/>
      <c r="LVM26" s="450"/>
      <c r="LVU26" s="450"/>
      <c r="LWC26" s="450"/>
      <c r="LWK26" s="450"/>
      <c r="LWS26" s="450"/>
      <c r="LXA26" s="450"/>
      <c r="LXI26" s="450"/>
      <c r="LXQ26" s="450"/>
      <c r="LXY26" s="450"/>
      <c r="LYG26" s="450"/>
      <c r="LYO26" s="450"/>
      <c r="LYW26" s="450"/>
      <c r="LZE26" s="450"/>
      <c r="LZM26" s="450"/>
      <c r="LZU26" s="450"/>
      <c r="MAC26" s="450"/>
      <c r="MAK26" s="450"/>
      <c r="MAS26" s="450"/>
      <c r="MBA26" s="450"/>
      <c r="MBI26" s="450"/>
      <c r="MBQ26" s="450"/>
      <c r="MBY26" s="450"/>
      <c r="MCG26" s="450"/>
      <c r="MCO26" s="450"/>
      <c r="MCW26" s="450"/>
      <c r="MDE26" s="450"/>
      <c r="MDM26" s="450"/>
      <c r="MDU26" s="450"/>
      <c r="MEC26" s="450"/>
      <c r="MEK26" s="450"/>
      <c r="MES26" s="450"/>
      <c r="MFA26" s="450"/>
      <c r="MFI26" s="450"/>
      <c r="MFQ26" s="450"/>
      <c r="MFY26" s="450"/>
      <c r="MGG26" s="450"/>
      <c r="MGO26" s="450"/>
      <c r="MGW26" s="450"/>
      <c r="MHE26" s="450"/>
      <c r="MHM26" s="450"/>
      <c r="MHU26" s="450"/>
      <c r="MIC26" s="450"/>
      <c r="MIK26" s="450"/>
      <c r="MIS26" s="450"/>
      <c r="MJA26" s="450"/>
      <c r="MJI26" s="450"/>
      <c r="MJQ26" s="450"/>
      <c r="MJY26" s="450"/>
      <c r="MKG26" s="450"/>
      <c r="MKO26" s="450"/>
      <c r="MKW26" s="450"/>
      <c r="MLE26" s="450"/>
      <c r="MLM26" s="450"/>
      <c r="MLU26" s="450"/>
      <c r="MMC26" s="450"/>
      <c r="MMK26" s="450"/>
      <c r="MMS26" s="450"/>
      <c r="MNA26" s="450"/>
      <c r="MNI26" s="450"/>
      <c r="MNQ26" s="450"/>
      <c r="MNY26" s="450"/>
      <c r="MOG26" s="450"/>
      <c r="MOO26" s="450"/>
      <c r="MOW26" s="450"/>
      <c r="MPE26" s="450"/>
      <c r="MPM26" s="450"/>
      <c r="MPU26" s="450"/>
      <c r="MQC26" s="450"/>
      <c r="MQK26" s="450"/>
      <c r="MQS26" s="450"/>
      <c r="MRA26" s="450"/>
      <c r="MRI26" s="450"/>
      <c r="MRQ26" s="450"/>
      <c r="MRY26" s="450"/>
      <c r="MSG26" s="450"/>
      <c r="MSO26" s="450"/>
      <c r="MSW26" s="450"/>
      <c r="MTE26" s="450"/>
      <c r="MTM26" s="450"/>
      <c r="MTU26" s="450"/>
      <c r="MUC26" s="450"/>
      <c r="MUK26" s="450"/>
      <c r="MUS26" s="450"/>
      <c r="MVA26" s="450"/>
      <c r="MVI26" s="450"/>
      <c r="MVQ26" s="450"/>
      <c r="MVY26" s="450"/>
      <c r="MWG26" s="450"/>
      <c r="MWO26" s="450"/>
      <c r="MWW26" s="450"/>
      <c r="MXE26" s="450"/>
      <c r="MXM26" s="450"/>
      <c r="MXU26" s="450"/>
      <c r="MYC26" s="450"/>
      <c r="MYK26" s="450"/>
      <c r="MYS26" s="450"/>
      <c r="MZA26" s="450"/>
      <c r="MZI26" s="450"/>
      <c r="MZQ26" s="450"/>
      <c r="MZY26" s="450"/>
      <c r="NAG26" s="450"/>
      <c r="NAO26" s="450"/>
      <c r="NAW26" s="450"/>
      <c r="NBE26" s="450"/>
      <c r="NBM26" s="450"/>
      <c r="NBU26" s="450"/>
      <c r="NCC26" s="450"/>
      <c r="NCK26" s="450"/>
      <c r="NCS26" s="450"/>
      <c r="NDA26" s="450"/>
      <c r="NDI26" s="450"/>
      <c r="NDQ26" s="450"/>
      <c r="NDY26" s="450"/>
      <c r="NEG26" s="450"/>
      <c r="NEO26" s="450"/>
      <c r="NEW26" s="450"/>
      <c r="NFE26" s="450"/>
      <c r="NFM26" s="450"/>
      <c r="NFU26" s="450"/>
      <c r="NGC26" s="450"/>
      <c r="NGK26" s="450"/>
      <c r="NGS26" s="450"/>
      <c r="NHA26" s="450"/>
      <c r="NHI26" s="450"/>
      <c r="NHQ26" s="450"/>
      <c r="NHY26" s="450"/>
      <c r="NIG26" s="450"/>
      <c r="NIO26" s="450"/>
      <c r="NIW26" s="450"/>
      <c r="NJE26" s="450"/>
      <c r="NJM26" s="450"/>
      <c r="NJU26" s="450"/>
      <c r="NKC26" s="450"/>
      <c r="NKK26" s="450"/>
      <c r="NKS26" s="450"/>
      <c r="NLA26" s="450"/>
      <c r="NLI26" s="450"/>
      <c r="NLQ26" s="450"/>
      <c r="NLY26" s="450"/>
      <c r="NMG26" s="450"/>
      <c r="NMO26" s="450"/>
      <c r="NMW26" s="450"/>
      <c r="NNE26" s="450"/>
      <c r="NNM26" s="450"/>
      <c r="NNU26" s="450"/>
      <c r="NOC26" s="450"/>
      <c r="NOK26" s="450"/>
      <c r="NOS26" s="450"/>
      <c r="NPA26" s="450"/>
      <c r="NPI26" s="450"/>
      <c r="NPQ26" s="450"/>
      <c r="NPY26" s="450"/>
      <c r="NQG26" s="450"/>
      <c r="NQO26" s="450"/>
      <c r="NQW26" s="450"/>
      <c r="NRE26" s="450"/>
      <c r="NRM26" s="450"/>
      <c r="NRU26" s="450"/>
      <c r="NSC26" s="450"/>
      <c r="NSK26" s="450"/>
      <c r="NSS26" s="450"/>
      <c r="NTA26" s="450"/>
      <c r="NTI26" s="450"/>
      <c r="NTQ26" s="450"/>
      <c r="NTY26" s="450"/>
      <c r="NUG26" s="450"/>
      <c r="NUO26" s="450"/>
      <c r="NUW26" s="450"/>
      <c r="NVE26" s="450"/>
      <c r="NVM26" s="450"/>
      <c r="NVU26" s="450"/>
      <c r="NWC26" s="450"/>
      <c r="NWK26" s="450"/>
      <c r="NWS26" s="450"/>
      <c r="NXA26" s="450"/>
      <c r="NXI26" s="450"/>
      <c r="NXQ26" s="450"/>
      <c r="NXY26" s="450"/>
      <c r="NYG26" s="450"/>
      <c r="NYO26" s="450"/>
      <c r="NYW26" s="450"/>
      <c r="NZE26" s="450"/>
      <c r="NZM26" s="450"/>
      <c r="NZU26" s="450"/>
      <c r="OAC26" s="450"/>
      <c r="OAK26" s="450"/>
      <c r="OAS26" s="450"/>
      <c r="OBA26" s="450"/>
      <c r="OBI26" s="450"/>
      <c r="OBQ26" s="450"/>
      <c r="OBY26" s="450"/>
      <c r="OCG26" s="450"/>
      <c r="OCO26" s="450"/>
      <c r="OCW26" s="450"/>
      <c r="ODE26" s="450"/>
      <c r="ODM26" s="450"/>
      <c r="ODU26" s="450"/>
      <c r="OEC26" s="450"/>
      <c r="OEK26" s="450"/>
      <c r="OES26" s="450"/>
      <c r="OFA26" s="450"/>
      <c r="OFI26" s="450"/>
      <c r="OFQ26" s="450"/>
      <c r="OFY26" s="450"/>
      <c r="OGG26" s="450"/>
      <c r="OGO26" s="450"/>
      <c r="OGW26" s="450"/>
      <c r="OHE26" s="450"/>
      <c r="OHM26" s="450"/>
      <c r="OHU26" s="450"/>
      <c r="OIC26" s="450"/>
      <c r="OIK26" s="450"/>
      <c r="OIS26" s="450"/>
      <c r="OJA26" s="450"/>
      <c r="OJI26" s="450"/>
      <c r="OJQ26" s="450"/>
      <c r="OJY26" s="450"/>
      <c r="OKG26" s="450"/>
      <c r="OKO26" s="450"/>
      <c r="OKW26" s="450"/>
      <c r="OLE26" s="450"/>
      <c r="OLM26" s="450"/>
      <c r="OLU26" s="450"/>
      <c r="OMC26" s="450"/>
      <c r="OMK26" s="450"/>
      <c r="OMS26" s="450"/>
      <c r="ONA26" s="450"/>
      <c r="ONI26" s="450"/>
      <c r="ONQ26" s="450"/>
      <c r="ONY26" s="450"/>
      <c r="OOG26" s="450"/>
      <c r="OOO26" s="450"/>
      <c r="OOW26" s="450"/>
      <c r="OPE26" s="450"/>
      <c r="OPM26" s="450"/>
      <c r="OPU26" s="450"/>
      <c r="OQC26" s="450"/>
      <c r="OQK26" s="450"/>
      <c r="OQS26" s="450"/>
      <c r="ORA26" s="450"/>
      <c r="ORI26" s="450"/>
      <c r="ORQ26" s="450"/>
      <c r="ORY26" s="450"/>
      <c r="OSG26" s="450"/>
      <c r="OSO26" s="450"/>
      <c r="OSW26" s="450"/>
      <c r="OTE26" s="450"/>
      <c r="OTM26" s="450"/>
      <c r="OTU26" s="450"/>
      <c r="OUC26" s="450"/>
      <c r="OUK26" s="450"/>
      <c r="OUS26" s="450"/>
      <c r="OVA26" s="450"/>
      <c r="OVI26" s="450"/>
      <c r="OVQ26" s="450"/>
      <c r="OVY26" s="450"/>
      <c r="OWG26" s="450"/>
      <c r="OWO26" s="450"/>
      <c r="OWW26" s="450"/>
      <c r="OXE26" s="450"/>
      <c r="OXM26" s="450"/>
      <c r="OXU26" s="450"/>
      <c r="OYC26" s="450"/>
      <c r="OYK26" s="450"/>
      <c r="OYS26" s="450"/>
      <c r="OZA26" s="450"/>
      <c r="OZI26" s="450"/>
      <c r="OZQ26" s="450"/>
      <c r="OZY26" s="450"/>
      <c r="PAG26" s="450"/>
      <c r="PAO26" s="450"/>
      <c r="PAW26" s="450"/>
      <c r="PBE26" s="450"/>
      <c r="PBM26" s="450"/>
      <c r="PBU26" s="450"/>
      <c r="PCC26" s="450"/>
      <c r="PCK26" s="450"/>
      <c r="PCS26" s="450"/>
      <c r="PDA26" s="450"/>
      <c r="PDI26" s="450"/>
      <c r="PDQ26" s="450"/>
      <c r="PDY26" s="450"/>
      <c r="PEG26" s="450"/>
      <c r="PEO26" s="450"/>
      <c r="PEW26" s="450"/>
      <c r="PFE26" s="450"/>
      <c r="PFM26" s="450"/>
      <c r="PFU26" s="450"/>
      <c r="PGC26" s="450"/>
      <c r="PGK26" s="450"/>
      <c r="PGS26" s="450"/>
      <c r="PHA26" s="450"/>
      <c r="PHI26" s="450"/>
      <c r="PHQ26" s="450"/>
      <c r="PHY26" s="450"/>
      <c r="PIG26" s="450"/>
      <c r="PIO26" s="450"/>
      <c r="PIW26" s="450"/>
      <c r="PJE26" s="450"/>
      <c r="PJM26" s="450"/>
      <c r="PJU26" s="450"/>
      <c r="PKC26" s="450"/>
      <c r="PKK26" s="450"/>
      <c r="PKS26" s="450"/>
      <c r="PLA26" s="450"/>
      <c r="PLI26" s="450"/>
      <c r="PLQ26" s="450"/>
      <c r="PLY26" s="450"/>
      <c r="PMG26" s="450"/>
      <c r="PMO26" s="450"/>
      <c r="PMW26" s="450"/>
      <c r="PNE26" s="450"/>
      <c r="PNM26" s="450"/>
      <c r="PNU26" s="450"/>
      <c r="POC26" s="450"/>
      <c r="POK26" s="450"/>
      <c r="POS26" s="450"/>
      <c r="PPA26" s="450"/>
      <c r="PPI26" s="450"/>
      <c r="PPQ26" s="450"/>
      <c r="PPY26" s="450"/>
      <c r="PQG26" s="450"/>
      <c r="PQO26" s="450"/>
      <c r="PQW26" s="450"/>
      <c r="PRE26" s="450"/>
      <c r="PRM26" s="450"/>
      <c r="PRU26" s="450"/>
      <c r="PSC26" s="450"/>
      <c r="PSK26" s="450"/>
      <c r="PSS26" s="450"/>
      <c r="PTA26" s="450"/>
      <c r="PTI26" s="450"/>
      <c r="PTQ26" s="450"/>
      <c r="PTY26" s="450"/>
      <c r="PUG26" s="450"/>
      <c r="PUO26" s="450"/>
      <c r="PUW26" s="450"/>
      <c r="PVE26" s="450"/>
      <c r="PVM26" s="450"/>
      <c r="PVU26" s="450"/>
      <c r="PWC26" s="450"/>
      <c r="PWK26" s="450"/>
      <c r="PWS26" s="450"/>
      <c r="PXA26" s="450"/>
      <c r="PXI26" s="450"/>
      <c r="PXQ26" s="450"/>
      <c r="PXY26" s="450"/>
      <c r="PYG26" s="450"/>
      <c r="PYO26" s="450"/>
      <c r="PYW26" s="450"/>
      <c r="PZE26" s="450"/>
      <c r="PZM26" s="450"/>
      <c r="PZU26" s="450"/>
      <c r="QAC26" s="450"/>
      <c r="QAK26" s="450"/>
      <c r="QAS26" s="450"/>
      <c r="QBA26" s="450"/>
      <c r="QBI26" s="450"/>
      <c r="QBQ26" s="450"/>
      <c r="QBY26" s="450"/>
      <c r="QCG26" s="450"/>
      <c r="QCO26" s="450"/>
      <c r="QCW26" s="450"/>
      <c r="QDE26" s="450"/>
      <c r="QDM26" s="450"/>
      <c r="QDU26" s="450"/>
      <c r="QEC26" s="450"/>
      <c r="QEK26" s="450"/>
      <c r="QES26" s="450"/>
      <c r="QFA26" s="450"/>
      <c r="QFI26" s="450"/>
      <c r="QFQ26" s="450"/>
      <c r="QFY26" s="450"/>
      <c r="QGG26" s="450"/>
      <c r="QGO26" s="450"/>
      <c r="QGW26" s="450"/>
      <c r="QHE26" s="450"/>
      <c r="QHM26" s="450"/>
      <c r="QHU26" s="450"/>
      <c r="QIC26" s="450"/>
      <c r="QIK26" s="450"/>
      <c r="QIS26" s="450"/>
      <c r="QJA26" s="450"/>
      <c r="QJI26" s="450"/>
      <c r="QJQ26" s="450"/>
      <c r="QJY26" s="450"/>
      <c r="QKG26" s="450"/>
      <c r="QKO26" s="450"/>
      <c r="QKW26" s="450"/>
      <c r="QLE26" s="450"/>
      <c r="QLM26" s="450"/>
      <c r="QLU26" s="450"/>
      <c r="QMC26" s="450"/>
      <c r="QMK26" s="450"/>
      <c r="QMS26" s="450"/>
      <c r="QNA26" s="450"/>
      <c r="QNI26" s="450"/>
      <c r="QNQ26" s="450"/>
      <c r="QNY26" s="450"/>
      <c r="QOG26" s="450"/>
      <c r="QOO26" s="450"/>
      <c r="QOW26" s="450"/>
      <c r="QPE26" s="450"/>
      <c r="QPM26" s="450"/>
      <c r="QPU26" s="450"/>
      <c r="QQC26" s="450"/>
      <c r="QQK26" s="450"/>
      <c r="QQS26" s="450"/>
      <c r="QRA26" s="450"/>
      <c r="QRI26" s="450"/>
      <c r="QRQ26" s="450"/>
      <c r="QRY26" s="450"/>
      <c r="QSG26" s="450"/>
      <c r="QSO26" s="450"/>
      <c r="QSW26" s="450"/>
      <c r="QTE26" s="450"/>
      <c r="QTM26" s="450"/>
      <c r="QTU26" s="450"/>
      <c r="QUC26" s="450"/>
      <c r="QUK26" s="450"/>
      <c r="QUS26" s="450"/>
      <c r="QVA26" s="450"/>
      <c r="QVI26" s="450"/>
      <c r="QVQ26" s="450"/>
      <c r="QVY26" s="450"/>
      <c r="QWG26" s="450"/>
      <c r="QWO26" s="450"/>
      <c r="QWW26" s="450"/>
      <c r="QXE26" s="450"/>
      <c r="QXM26" s="450"/>
      <c r="QXU26" s="450"/>
      <c r="QYC26" s="450"/>
      <c r="QYK26" s="450"/>
      <c r="QYS26" s="450"/>
      <c r="QZA26" s="450"/>
      <c r="QZI26" s="450"/>
      <c r="QZQ26" s="450"/>
      <c r="QZY26" s="450"/>
      <c r="RAG26" s="450"/>
      <c r="RAO26" s="450"/>
      <c r="RAW26" s="450"/>
      <c r="RBE26" s="450"/>
      <c r="RBM26" s="450"/>
      <c r="RBU26" s="450"/>
      <c r="RCC26" s="450"/>
      <c r="RCK26" s="450"/>
      <c r="RCS26" s="450"/>
      <c r="RDA26" s="450"/>
      <c r="RDI26" s="450"/>
      <c r="RDQ26" s="450"/>
      <c r="RDY26" s="450"/>
      <c r="REG26" s="450"/>
      <c r="REO26" s="450"/>
      <c r="REW26" s="450"/>
      <c r="RFE26" s="450"/>
      <c r="RFM26" s="450"/>
      <c r="RFU26" s="450"/>
      <c r="RGC26" s="450"/>
      <c r="RGK26" s="450"/>
      <c r="RGS26" s="450"/>
      <c r="RHA26" s="450"/>
      <c r="RHI26" s="450"/>
      <c r="RHQ26" s="450"/>
      <c r="RHY26" s="450"/>
      <c r="RIG26" s="450"/>
      <c r="RIO26" s="450"/>
      <c r="RIW26" s="450"/>
      <c r="RJE26" s="450"/>
      <c r="RJM26" s="450"/>
      <c r="RJU26" s="450"/>
      <c r="RKC26" s="450"/>
      <c r="RKK26" s="450"/>
      <c r="RKS26" s="450"/>
      <c r="RLA26" s="450"/>
      <c r="RLI26" s="450"/>
      <c r="RLQ26" s="450"/>
      <c r="RLY26" s="450"/>
      <c r="RMG26" s="450"/>
      <c r="RMO26" s="450"/>
      <c r="RMW26" s="450"/>
      <c r="RNE26" s="450"/>
      <c r="RNM26" s="450"/>
      <c r="RNU26" s="450"/>
      <c r="ROC26" s="450"/>
      <c r="ROK26" s="450"/>
      <c r="ROS26" s="450"/>
      <c r="RPA26" s="450"/>
      <c r="RPI26" s="450"/>
      <c r="RPQ26" s="450"/>
      <c r="RPY26" s="450"/>
      <c r="RQG26" s="450"/>
      <c r="RQO26" s="450"/>
      <c r="RQW26" s="450"/>
      <c r="RRE26" s="450"/>
      <c r="RRM26" s="450"/>
      <c r="RRU26" s="450"/>
      <c r="RSC26" s="450"/>
      <c r="RSK26" s="450"/>
      <c r="RSS26" s="450"/>
      <c r="RTA26" s="450"/>
      <c r="RTI26" s="450"/>
      <c r="RTQ26" s="450"/>
      <c r="RTY26" s="450"/>
      <c r="RUG26" s="450"/>
      <c r="RUO26" s="450"/>
      <c r="RUW26" s="450"/>
      <c r="RVE26" s="450"/>
      <c r="RVM26" s="450"/>
      <c r="RVU26" s="450"/>
      <c r="RWC26" s="450"/>
      <c r="RWK26" s="450"/>
      <c r="RWS26" s="450"/>
      <c r="RXA26" s="450"/>
      <c r="RXI26" s="450"/>
      <c r="RXQ26" s="450"/>
      <c r="RXY26" s="450"/>
      <c r="RYG26" s="450"/>
      <c r="RYO26" s="450"/>
      <c r="RYW26" s="450"/>
      <c r="RZE26" s="450"/>
      <c r="RZM26" s="450"/>
      <c r="RZU26" s="450"/>
      <c r="SAC26" s="450"/>
      <c r="SAK26" s="450"/>
      <c r="SAS26" s="450"/>
      <c r="SBA26" s="450"/>
      <c r="SBI26" s="450"/>
      <c r="SBQ26" s="450"/>
      <c r="SBY26" s="450"/>
      <c r="SCG26" s="450"/>
      <c r="SCO26" s="450"/>
      <c r="SCW26" s="450"/>
      <c r="SDE26" s="450"/>
      <c r="SDM26" s="450"/>
      <c r="SDU26" s="450"/>
      <c r="SEC26" s="450"/>
      <c r="SEK26" s="450"/>
      <c r="SES26" s="450"/>
      <c r="SFA26" s="450"/>
      <c r="SFI26" s="450"/>
      <c r="SFQ26" s="450"/>
      <c r="SFY26" s="450"/>
      <c r="SGG26" s="450"/>
      <c r="SGO26" s="450"/>
      <c r="SGW26" s="450"/>
      <c r="SHE26" s="450"/>
      <c r="SHM26" s="450"/>
      <c r="SHU26" s="450"/>
      <c r="SIC26" s="450"/>
      <c r="SIK26" s="450"/>
      <c r="SIS26" s="450"/>
      <c r="SJA26" s="450"/>
      <c r="SJI26" s="450"/>
      <c r="SJQ26" s="450"/>
      <c r="SJY26" s="450"/>
      <c r="SKG26" s="450"/>
      <c r="SKO26" s="450"/>
      <c r="SKW26" s="450"/>
      <c r="SLE26" s="450"/>
      <c r="SLM26" s="450"/>
      <c r="SLU26" s="450"/>
      <c r="SMC26" s="450"/>
      <c r="SMK26" s="450"/>
      <c r="SMS26" s="450"/>
      <c r="SNA26" s="450"/>
      <c r="SNI26" s="450"/>
      <c r="SNQ26" s="450"/>
      <c r="SNY26" s="450"/>
      <c r="SOG26" s="450"/>
      <c r="SOO26" s="450"/>
      <c r="SOW26" s="450"/>
      <c r="SPE26" s="450"/>
      <c r="SPM26" s="450"/>
      <c r="SPU26" s="450"/>
      <c r="SQC26" s="450"/>
      <c r="SQK26" s="450"/>
      <c r="SQS26" s="450"/>
      <c r="SRA26" s="450"/>
      <c r="SRI26" s="450"/>
      <c r="SRQ26" s="450"/>
      <c r="SRY26" s="450"/>
      <c r="SSG26" s="450"/>
      <c r="SSO26" s="450"/>
      <c r="SSW26" s="450"/>
      <c r="STE26" s="450"/>
      <c r="STM26" s="450"/>
      <c r="STU26" s="450"/>
      <c r="SUC26" s="450"/>
      <c r="SUK26" s="450"/>
      <c r="SUS26" s="450"/>
      <c r="SVA26" s="450"/>
      <c r="SVI26" s="450"/>
      <c r="SVQ26" s="450"/>
      <c r="SVY26" s="450"/>
      <c r="SWG26" s="450"/>
      <c r="SWO26" s="450"/>
      <c r="SWW26" s="450"/>
      <c r="SXE26" s="450"/>
      <c r="SXM26" s="450"/>
      <c r="SXU26" s="450"/>
      <c r="SYC26" s="450"/>
      <c r="SYK26" s="450"/>
      <c r="SYS26" s="450"/>
      <c r="SZA26" s="450"/>
      <c r="SZI26" s="450"/>
      <c r="SZQ26" s="450"/>
      <c r="SZY26" s="450"/>
      <c r="TAG26" s="450"/>
      <c r="TAO26" s="450"/>
      <c r="TAW26" s="450"/>
      <c r="TBE26" s="450"/>
      <c r="TBM26" s="450"/>
      <c r="TBU26" s="450"/>
      <c r="TCC26" s="450"/>
      <c r="TCK26" s="450"/>
      <c r="TCS26" s="450"/>
      <c r="TDA26" s="450"/>
      <c r="TDI26" s="450"/>
      <c r="TDQ26" s="450"/>
      <c r="TDY26" s="450"/>
      <c r="TEG26" s="450"/>
      <c r="TEO26" s="450"/>
      <c r="TEW26" s="450"/>
      <c r="TFE26" s="450"/>
      <c r="TFM26" s="450"/>
      <c r="TFU26" s="450"/>
      <c r="TGC26" s="450"/>
      <c r="TGK26" s="450"/>
      <c r="TGS26" s="450"/>
      <c r="THA26" s="450"/>
      <c r="THI26" s="450"/>
      <c r="THQ26" s="450"/>
      <c r="THY26" s="450"/>
      <c r="TIG26" s="450"/>
      <c r="TIO26" s="450"/>
      <c r="TIW26" s="450"/>
      <c r="TJE26" s="450"/>
      <c r="TJM26" s="450"/>
      <c r="TJU26" s="450"/>
      <c r="TKC26" s="450"/>
      <c r="TKK26" s="450"/>
      <c r="TKS26" s="450"/>
      <c r="TLA26" s="450"/>
      <c r="TLI26" s="450"/>
      <c r="TLQ26" s="450"/>
      <c r="TLY26" s="450"/>
      <c r="TMG26" s="450"/>
      <c r="TMO26" s="450"/>
      <c r="TMW26" s="450"/>
      <c r="TNE26" s="450"/>
      <c r="TNM26" s="450"/>
      <c r="TNU26" s="450"/>
      <c r="TOC26" s="450"/>
      <c r="TOK26" s="450"/>
      <c r="TOS26" s="450"/>
      <c r="TPA26" s="450"/>
      <c r="TPI26" s="450"/>
      <c r="TPQ26" s="450"/>
      <c r="TPY26" s="450"/>
      <c r="TQG26" s="450"/>
      <c r="TQO26" s="450"/>
      <c r="TQW26" s="450"/>
      <c r="TRE26" s="450"/>
      <c r="TRM26" s="450"/>
      <c r="TRU26" s="450"/>
      <c r="TSC26" s="450"/>
      <c r="TSK26" s="450"/>
      <c r="TSS26" s="450"/>
      <c r="TTA26" s="450"/>
      <c r="TTI26" s="450"/>
      <c r="TTQ26" s="450"/>
      <c r="TTY26" s="450"/>
      <c r="TUG26" s="450"/>
      <c r="TUO26" s="450"/>
      <c r="TUW26" s="450"/>
      <c r="TVE26" s="450"/>
      <c r="TVM26" s="450"/>
      <c r="TVU26" s="450"/>
      <c r="TWC26" s="450"/>
      <c r="TWK26" s="450"/>
      <c r="TWS26" s="450"/>
      <c r="TXA26" s="450"/>
      <c r="TXI26" s="450"/>
      <c r="TXQ26" s="450"/>
      <c r="TXY26" s="450"/>
      <c r="TYG26" s="450"/>
      <c r="TYO26" s="450"/>
      <c r="TYW26" s="450"/>
      <c r="TZE26" s="450"/>
      <c r="TZM26" s="450"/>
      <c r="TZU26" s="450"/>
      <c r="UAC26" s="450"/>
      <c r="UAK26" s="450"/>
      <c r="UAS26" s="450"/>
      <c r="UBA26" s="450"/>
      <c r="UBI26" s="450"/>
      <c r="UBQ26" s="450"/>
      <c r="UBY26" s="450"/>
      <c r="UCG26" s="450"/>
      <c r="UCO26" s="450"/>
      <c r="UCW26" s="450"/>
      <c r="UDE26" s="450"/>
      <c r="UDM26" s="450"/>
      <c r="UDU26" s="450"/>
      <c r="UEC26" s="450"/>
      <c r="UEK26" s="450"/>
      <c r="UES26" s="450"/>
      <c r="UFA26" s="450"/>
      <c r="UFI26" s="450"/>
      <c r="UFQ26" s="450"/>
      <c r="UFY26" s="450"/>
      <c r="UGG26" s="450"/>
      <c r="UGO26" s="450"/>
      <c r="UGW26" s="450"/>
      <c r="UHE26" s="450"/>
      <c r="UHM26" s="450"/>
      <c r="UHU26" s="450"/>
      <c r="UIC26" s="450"/>
      <c r="UIK26" s="450"/>
      <c r="UIS26" s="450"/>
      <c r="UJA26" s="450"/>
      <c r="UJI26" s="450"/>
      <c r="UJQ26" s="450"/>
      <c r="UJY26" s="450"/>
      <c r="UKG26" s="450"/>
      <c r="UKO26" s="450"/>
      <c r="UKW26" s="450"/>
      <c r="ULE26" s="450"/>
      <c r="ULM26" s="450"/>
      <c r="ULU26" s="450"/>
      <c r="UMC26" s="450"/>
      <c r="UMK26" s="450"/>
      <c r="UMS26" s="450"/>
      <c r="UNA26" s="450"/>
      <c r="UNI26" s="450"/>
      <c r="UNQ26" s="450"/>
      <c r="UNY26" s="450"/>
      <c r="UOG26" s="450"/>
      <c r="UOO26" s="450"/>
      <c r="UOW26" s="450"/>
      <c r="UPE26" s="450"/>
      <c r="UPM26" s="450"/>
      <c r="UPU26" s="450"/>
      <c r="UQC26" s="450"/>
      <c r="UQK26" s="450"/>
      <c r="UQS26" s="450"/>
      <c r="URA26" s="450"/>
      <c r="URI26" s="450"/>
      <c r="URQ26" s="450"/>
      <c r="URY26" s="450"/>
      <c r="USG26" s="450"/>
      <c r="USO26" s="450"/>
      <c r="USW26" s="450"/>
      <c r="UTE26" s="450"/>
      <c r="UTM26" s="450"/>
      <c r="UTU26" s="450"/>
      <c r="UUC26" s="450"/>
      <c r="UUK26" s="450"/>
      <c r="UUS26" s="450"/>
      <c r="UVA26" s="450"/>
      <c r="UVI26" s="450"/>
      <c r="UVQ26" s="450"/>
      <c r="UVY26" s="450"/>
      <c r="UWG26" s="450"/>
      <c r="UWO26" s="450"/>
      <c r="UWW26" s="450"/>
      <c r="UXE26" s="450"/>
      <c r="UXM26" s="450"/>
      <c r="UXU26" s="450"/>
      <c r="UYC26" s="450"/>
      <c r="UYK26" s="450"/>
      <c r="UYS26" s="450"/>
      <c r="UZA26" s="450"/>
      <c r="UZI26" s="450"/>
      <c r="UZQ26" s="450"/>
      <c r="UZY26" s="450"/>
      <c r="VAG26" s="450"/>
      <c r="VAO26" s="450"/>
      <c r="VAW26" s="450"/>
      <c r="VBE26" s="450"/>
      <c r="VBM26" s="450"/>
      <c r="VBU26" s="450"/>
      <c r="VCC26" s="450"/>
      <c r="VCK26" s="450"/>
      <c r="VCS26" s="450"/>
      <c r="VDA26" s="450"/>
      <c r="VDI26" s="450"/>
      <c r="VDQ26" s="450"/>
      <c r="VDY26" s="450"/>
      <c r="VEG26" s="450"/>
      <c r="VEO26" s="450"/>
      <c r="VEW26" s="450"/>
      <c r="VFE26" s="450"/>
      <c r="VFM26" s="450"/>
      <c r="VFU26" s="450"/>
      <c r="VGC26" s="450"/>
      <c r="VGK26" s="450"/>
      <c r="VGS26" s="450"/>
      <c r="VHA26" s="450"/>
      <c r="VHI26" s="450"/>
      <c r="VHQ26" s="450"/>
      <c r="VHY26" s="450"/>
      <c r="VIG26" s="450"/>
      <c r="VIO26" s="450"/>
      <c r="VIW26" s="450"/>
      <c r="VJE26" s="450"/>
      <c r="VJM26" s="450"/>
      <c r="VJU26" s="450"/>
      <c r="VKC26" s="450"/>
      <c r="VKK26" s="450"/>
      <c r="VKS26" s="450"/>
      <c r="VLA26" s="450"/>
      <c r="VLI26" s="450"/>
      <c r="VLQ26" s="450"/>
      <c r="VLY26" s="450"/>
      <c r="VMG26" s="450"/>
      <c r="VMO26" s="450"/>
      <c r="VMW26" s="450"/>
      <c r="VNE26" s="450"/>
      <c r="VNM26" s="450"/>
      <c r="VNU26" s="450"/>
      <c r="VOC26" s="450"/>
      <c r="VOK26" s="450"/>
      <c r="VOS26" s="450"/>
      <c r="VPA26" s="450"/>
      <c r="VPI26" s="450"/>
      <c r="VPQ26" s="450"/>
      <c r="VPY26" s="450"/>
      <c r="VQG26" s="450"/>
      <c r="VQO26" s="450"/>
      <c r="VQW26" s="450"/>
      <c r="VRE26" s="450"/>
      <c r="VRM26" s="450"/>
      <c r="VRU26" s="450"/>
      <c r="VSC26" s="450"/>
      <c r="VSK26" s="450"/>
      <c r="VSS26" s="450"/>
      <c r="VTA26" s="450"/>
      <c r="VTI26" s="450"/>
      <c r="VTQ26" s="450"/>
      <c r="VTY26" s="450"/>
      <c r="VUG26" s="450"/>
      <c r="VUO26" s="450"/>
      <c r="VUW26" s="450"/>
      <c r="VVE26" s="450"/>
      <c r="VVM26" s="450"/>
      <c r="VVU26" s="450"/>
      <c r="VWC26" s="450"/>
      <c r="VWK26" s="450"/>
      <c r="VWS26" s="450"/>
      <c r="VXA26" s="450"/>
      <c r="VXI26" s="450"/>
      <c r="VXQ26" s="450"/>
      <c r="VXY26" s="450"/>
      <c r="VYG26" s="450"/>
      <c r="VYO26" s="450"/>
      <c r="VYW26" s="450"/>
      <c r="VZE26" s="450"/>
      <c r="VZM26" s="450"/>
      <c r="VZU26" s="450"/>
      <c r="WAC26" s="450"/>
      <c r="WAK26" s="450"/>
      <c r="WAS26" s="450"/>
      <c r="WBA26" s="450"/>
      <c r="WBI26" s="450"/>
      <c r="WBQ26" s="450"/>
      <c r="WBY26" s="450"/>
      <c r="WCG26" s="450"/>
      <c r="WCO26" s="450"/>
      <c r="WCW26" s="450"/>
      <c r="WDE26" s="450"/>
      <c r="WDM26" s="450"/>
      <c r="WDU26" s="450"/>
      <c r="WEC26" s="450"/>
      <c r="WEK26" s="450"/>
      <c r="WES26" s="450"/>
      <c r="WFA26" s="450"/>
      <c r="WFI26" s="450"/>
      <c r="WFQ26" s="450"/>
      <c r="WFY26" s="450"/>
      <c r="WGG26" s="450"/>
      <c r="WGO26" s="450"/>
      <c r="WGW26" s="450"/>
      <c r="WHE26" s="450"/>
      <c r="WHM26" s="450"/>
      <c r="WHU26" s="450"/>
      <c r="WIC26" s="450"/>
      <c r="WIK26" s="450"/>
      <c r="WIS26" s="450"/>
      <c r="WJA26" s="450"/>
      <c r="WJI26" s="450"/>
      <c r="WJQ26" s="450"/>
      <c r="WJY26" s="450"/>
      <c r="WKG26" s="450"/>
      <c r="WKO26" s="450"/>
      <c r="WKW26" s="450"/>
      <c r="WLE26" s="450"/>
      <c r="WLM26" s="450"/>
      <c r="WLU26" s="450"/>
      <c r="WMC26" s="450"/>
      <c r="WMK26" s="450"/>
      <c r="WMS26" s="450"/>
      <c r="WNA26" s="450"/>
      <c r="WNI26" s="450"/>
      <c r="WNQ26" s="450"/>
      <c r="WNY26" s="450"/>
      <c r="WOG26" s="450"/>
      <c r="WOO26" s="450"/>
      <c r="WOW26" s="450"/>
      <c r="WPE26" s="450"/>
      <c r="WPM26" s="450"/>
      <c r="WPU26" s="450"/>
      <c r="WQC26" s="450"/>
      <c r="WQK26" s="450"/>
      <c r="WQS26" s="450"/>
      <c r="WRA26" s="450"/>
      <c r="WRI26" s="450"/>
      <c r="WRQ26" s="450"/>
      <c r="WRY26" s="450"/>
      <c r="WSG26" s="450"/>
      <c r="WSO26" s="450"/>
      <c r="WSW26" s="450"/>
      <c r="WTE26" s="450"/>
      <c r="WTM26" s="450"/>
      <c r="WTU26" s="450"/>
      <c r="WUC26" s="450"/>
      <c r="WUK26" s="450"/>
      <c r="WUS26" s="450"/>
      <c r="WVA26" s="450"/>
      <c r="WVI26" s="450"/>
      <c r="WVQ26" s="450"/>
      <c r="WVY26" s="450"/>
      <c r="WWG26" s="450"/>
      <c r="WWO26" s="450"/>
      <c r="WWW26" s="450"/>
      <c r="WXE26" s="450"/>
      <c r="WXM26" s="450"/>
      <c r="WXU26" s="450"/>
      <c r="WYC26" s="450"/>
      <c r="WYK26" s="450"/>
      <c r="WYS26" s="450"/>
      <c r="WZA26" s="450"/>
      <c r="WZI26" s="450"/>
      <c r="WZQ26" s="450"/>
      <c r="WZY26" s="450"/>
      <c r="XAG26" s="450"/>
      <c r="XAO26" s="450"/>
      <c r="XAW26" s="450"/>
      <c r="XBE26" s="450"/>
      <c r="XBM26" s="450"/>
      <c r="XBU26" s="450"/>
      <c r="XCC26" s="450"/>
      <c r="XCK26" s="450"/>
      <c r="XCS26" s="450"/>
      <c r="XDA26" s="450"/>
      <c r="XDI26" s="450"/>
      <c r="XDQ26" s="450"/>
      <c r="XDY26" s="450"/>
      <c r="XEG26" s="450"/>
      <c r="XEO26" s="450"/>
      <c r="XEW26" s="450"/>
    </row>
    <row r="27" spans="1:1017 1025:2041 2049:3065 3073:4089 4097:5113 5121:6137 6145:7161 7169:8185 8193:9209 9217:10233 10241:11257 11265:12281 12289:13305 13313:14329 14337:15353 15361:16377" ht="33" customHeight="1">
      <c r="A27" s="429" t="s">
        <v>213</v>
      </c>
      <c r="B27" s="430"/>
      <c r="C27" s="430"/>
      <c r="D27" s="430"/>
      <c r="E27" s="430"/>
      <c r="F27" s="430"/>
      <c r="G27" s="430"/>
      <c r="H27" s="430"/>
      <c r="I27" s="430"/>
      <c r="J27" s="430"/>
      <c r="K27" s="431"/>
      <c r="L27" s="162"/>
      <c r="M27" s="221"/>
      <c r="N27" s="242"/>
      <c r="Q27" s="450"/>
      <c r="Y27" s="450"/>
      <c r="AG27" s="450"/>
      <c r="AO27" s="450"/>
      <c r="AW27" s="450"/>
      <c r="BE27" s="450"/>
      <c r="BM27" s="450"/>
      <c r="BU27" s="450"/>
      <c r="CC27" s="450"/>
      <c r="CK27" s="450"/>
      <c r="CS27" s="450"/>
      <c r="DA27" s="450"/>
      <c r="DI27" s="450"/>
      <c r="DQ27" s="450"/>
      <c r="DY27" s="450"/>
      <c r="EG27" s="450"/>
      <c r="EO27" s="450"/>
      <c r="EW27" s="450"/>
      <c r="FE27" s="450"/>
      <c r="FM27" s="450"/>
      <c r="FU27" s="450"/>
      <c r="GC27" s="450"/>
      <c r="GK27" s="450"/>
      <c r="GS27" s="450"/>
      <c r="HA27" s="450"/>
      <c r="HI27" s="450"/>
      <c r="HQ27" s="450"/>
      <c r="HY27" s="450"/>
      <c r="IG27" s="450"/>
      <c r="IO27" s="450"/>
      <c r="IW27" s="450"/>
      <c r="JE27" s="450"/>
      <c r="JM27" s="450"/>
      <c r="JU27" s="450"/>
      <c r="KC27" s="450"/>
      <c r="KK27" s="450"/>
      <c r="KS27" s="450"/>
      <c r="LA27" s="450"/>
      <c r="LI27" s="450"/>
      <c r="LQ27" s="450"/>
      <c r="LY27" s="450"/>
      <c r="MG27" s="450"/>
      <c r="MO27" s="450"/>
      <c r="MW27" s="450"/>
      <c r="NE27" s="450"/>
      <c r="NM27" s="450"/>
      <c r="NU27" s="450"/>
      <c r="OC27" s="450"/>
      <c r="OK27" s="450"/>
      <c r="OS27" s="450"/>
      <c r="PA27" s="450"/>
      <c r="PI27" s="450"/>
      <c r="PQ27" s="450"/>
      <c r="PY27" s="450"/>
      <c r="QG27" s="450"/>
      <c r="QO27" s="450"/>
      <c r="QW27" s="450"/>
      <c r="RE27" s="450"/>
      <c r="RM27" s="450"/>
      <c r="RU27" s="450"/>
      <c r="SC27" s="450"/>
      <c r="SK27" s="450"/>
      <c r="SS27" s="450"/>
      <c r="TA27" s="450"/>
      <c r="TI27" s="450"/>
      <c r="TQ27" s="450"/>
      <c r="TY27" s="450"/>
      <c r="UG27" s="450"/>
      <c r="UO27" s="450"/>
      <c r="UW27" s="450"/>
      <c r="VE27" s="450"/>
      <c r="VM27" s="450"/>
      <c r="VU27" s="450"/>
      <c r="WC27" s="450"/>
      <c r="WK27" s="450"/>
      <c r="WS27" s="450"/>
      <c r="XA27" s="450"/>
      <c r="XI27" s="450"/>
      <c r="XQ27" s="450"/>
      <c r="XY27" s="450"/>
      <c r="YG27" s="450"/>
      <c r="YO27" s="450"/>
      <c r="YW27" s="450"/>
      <c r="ZE27" s="450"/>
      <c r="ZM27" s="450"/>
      <c r="ZU27" s="450"/>
      <c r="AAC27" s="450"/>
      <c r="AAK27" s="450"/>
      <c r="AAS27" s="450"/>
      <c r="ABA27" s="450"/>
      <c r="ABI27" s="450"/>
      <c r="ABQ27" s="450"/>
      <c r="ABY27" s="450"/>
      <c r="ACG27" s="450"/>
      <c r="ACO27" s="450"/>
      <c r="ACW27" s="450"/>
      <c r="ADE27" s="450"/>
      <c r="ADM27" s="450"/>
      <c r="ADU27" s="450"/>
      <c r="AEC27" s="450"/>
      <c r="AEK27" s="450"/>
      <c r="AES27" s="450"/>
      <c r="AFA27" s="450"/>
      <c r="AFI27" s="450"/>
      <c r="AFQ27" s="450"/>
      <c r="AFY27" s="450"/>
      <c r="AGG27" s="450"/>
      <c r="AGO27" s="450"/>
      <c r="AGW27" s="450"/>
      <c r="AHE27" s="450"/>
      <c r="AHM27" s="450"/>
      <c r="AHU27" s="450"/>
      <c r="AIC27" s="450"/>
      <c r="AIK27" s="450"/>
      <c r="AIS27" s="450"/>
      <c r="AJA27" s="450"/>
      <c r="AJI27" s="450"/>
      <c r="AJQ27" s="450"/>
      <c r="AJY27" s="450"/>
      <c r="AKG27" s="450"/>
      <c r="AKO27" s="450"/>
      <c r="AKW27" s="450"/>
      <c r="ALE27" s="450"/>
      <c r="ALM27" s="450"/>
      <c r="ALU27" s="450"/>
      <c r="AMC27" s="450"/>
      <c r="AMK27" s="450"/>
      <c r="AMS27" s="450"/>
      <c r="ANA27" s="450"/>
      <c r="ANI27" s="450"/>
      <c r="ANQ27" s="450"/>
      <c r="ANY27" s="450"/>
      <c r="AOG27" s="450"/>
      <c r="AOO27" s="450"/>
      <c r="AOW27" s="450"/>
      <c r="APE27" s="450"/>
      <c r="APM27" s="450"/>
      <c r="APU27" s="450"/>
      <c r="AQC27" s="450"/>
      <c r="AQK27" s="450"/>
      <c r="AQS27" s="450"/>
      <c r="ARA27" s="450"/>
      <c r="ARI27" s="450"/>
      <c r="ARQ27" s="450"/>
      <c r="ARY27" s="450"/>
      <c r="ASG27" s="450"/>
      <c r="ASO27" s="450"/>
      <c r="ASW27" s="450"/>
      <c r="ATE27" s="450"/>
      <c r="ATM27" s="450"/>
      <c r="ATU27" s="450"/>
      <c r="AUC27" s="450"/>
      <c r="AUK27" s="450"/>
      <c r="AUS27" s="450"/>
      <c r="AVA27" s="450"/>
      <c r="AVI27" s="450"/>
      <c r="AVQ27" s="450"/>
      <c r="AVY27" s="450"/>
      <c r="AWG27" s="450"/>
      <c r="AWO27" s="450"/>
      <c r="AWW27" s="450"/>
      <c r="AXE27" s="450"/>
      <c r="AXM27" s="450"/>
      <c r="AXU27" s="450"/>
      <c r="AYC27" s="450"/>
      <c r="AYK27" s="450"/>
      <c r="AYS27" s="450"/>
      <c r="AZA27" s="450"/>
      <c r="AZI27" s="450"/>
      <c r="AZQ27" s="450"/>
      <c r="AZY27" s="450"/>
      <c r="BAG27" s="450"/>
      <c r="BAO27" s="450"/>
      <c r="BAW27" s="450"/>
      <c r="BBE27" s="450"/>
      <c r="BBM27" s="450"/>
      <c r="BBU27" s="450"/>
      <c r="BCC27" s="450"/>
      <c r="BCK27" s="450"/>
      <c r="BCS27" s="450"/>
      <c r="BDA27" s="450"/>
      <c r="BDI27" s="450"/>
      <c r="BDQ27" s="450"/>
      <c r="BDY27" s="450"/>
      <c r="BEG27" s="450"/>
      <c r="BEO27" s="450"/>
      <c r="BEW27" s="450"/>
      <c r="BFE27" s="450"/>
      <c r="BFM27" s="450"/>
      <c r="BFU27" s="450"/>
      <c r="BGC27" s="450"/>
      <c r="BGK27" s="450"/>
      <c r="BGS27" s="450"/>
      <c r="BHA27" s="450"/>
      <c r="BHI27" s="450"/>
      <c r="BHQ27" s="450"/>
      <c r="BHY27" s="450"/>
      <c r="BIG27" s="450"/>
      <c r="BIO27" s="450"/>
      <c r="BIW27" s="450"/>
      <c r="BJE27" s="450"/>
      <c r="BJM27" s="450"/>
      <c r="BJU27" s="450"/>
      <c r="BKC27" s="450"/>
      <c r="BKK27" s="450"/>
      <c r="BKS27" s="450"/>
      <c r="BLA27" s="450"/>
      <c r="BLI27" s="450"/>
      <c r="BLQ27" s="450"/>
      <c r="BLY27" s="450"/>
      <c r="BMG27" s="450"/>
      <c r="BMO27" s="450"/>
      <c r="BMW27" s="450"/>
      <c r="BNE27" s="450"/>
      <c r="BNM27" s="450"/>
      <c r="BNU27" s="450"/>
      <c r="BOC27" s="450"/>
      <c r="BOK27" s="450"/>
      <c r="BOS27" s="450"/>
      <c r="BPA27" s="450"/>
      <c r="BPI27" s="450"/>
      <c r="BPQ27" s="450"/>
      <c r="BPY27" s="450"/>
      <c r="BQG27" s="450"/>
      <c r="BQO27" s="450"/>
      <c r="BQW27" s="450"/>
      <c r="BRE27" s="450"/>
      <c r="BRM27" s="450"/>
      <c r="BRU27" s="450"/>
      <c r="BSC27" s="450"/>
      <c r="BSK27" s="450"/>
      <c r="BSS27" s="450"/>
      <c r="BTA27" s="450"/>
      <c r="BTI27" s="450"/>
      <c r="BTQ27" s="450"/>
      <c r="BTY27" s="450"/>
      <c r="BUG27" s="450"/>
      <c r="BUO27" s="450"/>
      <c r="BUW27" s="450"/>
      <c r="BVE27" s="450"/>
      <c r="BVM27" s="450"/>
      <c r="BVU27" s="450"/>
      <c r="BWC27" s="450"/>
      <c r="BWK27" s="450"/>
      <c r="BWS27" s="450"/>
      <c r="BXA27" s="450"/>
      <c r="BXI27" s="450"/>
      <c r="BXQ27" s="450"/>
      <c r="BXY27" s="450"/>
      <c r="BYG27" s="450"/>
      <c r="BYO27" s="450"/>
      <c r="BYW27" s="450"/>
      <c r="BZE27" s="450"/>
      <c r="BZM27" s="450"/>
      <c r="BZU27" s="450"/>
      <c r="CAC27" s="450"/>
      <c r="CAK27" s="450"/>
      <c r="CAS27" s="450"/>
      <c r="CBA27" s="450"/>
      <c r="CBI27" s="450"/>
      <c r="CBQ27" s="450"/>
      <c r="CBY27" s="450"/>
      <c r="CCG27" s="450"/>
      <c r="CCO27" s="450"/>
      <c r="CCW27" s="450"/>
      <c r="CDE27" s="450"/>
      <c r="CDM27" s="450"/>
      <c r="CDU27" s="450"/>
      <c r="CEC27" s="450"/>
      <c r="CEK27" s="450"/>
      <c r="CES27" s="450"/>
      <c r="CFA27" s="450"/>
      <c r="CFI27" s="450"/>
      <c r="CFQ27" s="450"/>
      <c r="CFY27" s="450"/>
      <c r="CGG27" s="450"/>
      <c r="CGO27" s="450"/>
      <c r="CGW27" s="450"/>
      <c r="CHE27" s="450"/>
      <c r="CHM27" s="450"/>
      <c r="CHU27" s="450"/>
      <c r="CIC27" s="450"/>
      <c r="CIK27" s="450"/>
      <c r="CIS27" s="450"/>
      <c r="CJA27" s="450"/>
      <c r="CJI27" s="450"/>
      <c r="CJQ27" s="450"/>
      <c r="CJY27" s="450"/>
      <c r="CKG27" s="450"/>
      <c r="CKO27" s="450"/>
      <c r="CKW27" s="450"/>
      <c r="CLE27" s="450"/>
      <c r="CLM27" s="450"/>
      <c r="CLU27" s="450"/>
      <c r="CMC27" s="450"/>
      <c r="CMK27" s="450"/>
      <c r="CMS27" s="450"/>
      <c r="CNA27" s="450"/>
      <c r="CNI27" s="450"/>
      <c r="CNQ27" s="450"/>
      <c r="CNY27" s="450"/>
      <c r="COG27" s="450"/>
      <c r="COO27" s="450"/>
      <c r="COW27" s="450"/>
      <c r="CPE27" s="450"/>
      <c r="CPM27" s="450"/>
      <c r="CPU27" s="450"/>
      <c r="CQC27" s="450"/>
      <c r="CQK27" s="450"/>
      <c r="CQS27" s="450"/>
      <c r="CRA27" s="450"/>
      <c r="CRI27" s="450"/>
      <c r="CRQ27" s="450"/>
      <c r="CRY27" s="450"/>
      <c r="CSG27" s="450"/>
      <c r="CSO27" s="450"/>
      <c r="CSW27" s="450"/>
      <c r="CTE27" s="450"/>
      <c r="CTM27" s="450"/>
      <c r="CTU27" s="450"/>
      <c r="CUC27" s="450"/>
      <c r="CUK27" s="450"/>
      <c r="CUS27" s="450"/>
      <c r="CVA27" s="450"/>
      <c r="CVI27" s="450"/>
      <c r="CVQ27" s="450"/>
      <c r="CVY27" s="450"/>
      <c r="CWG27" s="450"/>
      <c r="CWO27" s="450"/>
      <c r="CWW27" s="450"/>
      <c r="CXE27" s="450"/>
      <c r="CXM27" s="450"/>
      <c r="CXU27" s="450"/>
      <c r="CYC27" s="450"/>
      <c r="CYK27" s="450"/>
      <c r="CYS27" s="450"/>
      <c r="CZA27" s="450"/>
      <c r="CZI27" s="450"/>
      <c r="CZQ27" s="450"/>
      <c r="CZY27" s="450"/>
      <c r="DAG27" s="450"/>
      <c r="DAO27" s="450"/>
      <c r="DAW27" s="450"/>
      <c r="DBE27" s="450"/>
      <c r="DBM27" s="450"/>
      <c r="DBU27" s="450"/>
      <c r="DCC27" s="450"/>
      <c r="DCK27" s="450"/>
      <c r="DCS27" s="450"/>
      <c r="DDA27" s="450"/>
      <c r="DDI27" s="450"/>
      <c r="DDQ27" s="450"/>
      <c r="DDY27" s="450"/>
      <c r="DEG27" s="450"/>
      <c r="DEO27" s="450"/>
      <c r="DEW27" s="450"/>
      <c r="DFE27" s="450"/>
      <c r="DFM27" s="450"/>
      <c r="DFU27" s="450"/>
      <c r="DGC27" s="450"/>
      <c r="DGK27" s="450"/>
      <c r="DGS27" s="450"/>
      <c r="DHA27" s="450"/>
      <c r="DHI27" s="450"/>
      <c r="DHQ27" s="450"/>
      <c r="DHY27" s="450"/>
      <c r="DIG27" s="450"/>
      <c r="DIO27" s="450"/>
      <c r="DIW27" s="450"/>
      <c r="DJE27" s="450"/>
      <c r="DJM27" s="450"/>
      <c r="DJU27" s="450"/>
      <c r="DKC27" s="450"/>
      <c r="DKK27" s="450"/>
      <c r="DKS27" s="450"/>
      <c r="DLA27" s="450"/>
      <c r="DLI27" s="450"/>
      <c r="DLQ27" s="450"/>
      <c r="DLY27" s="450"/>
      <c r="DMG27" s="450"/>
      <c r="DMO27" s="450"/>
      <c r="DMW27" s="450"/>
      <c r="DNE27" s="450"/>
      <c r="DNM27" s="450"/>
      <c r="DNU27" s="450"/>
      <c r="DOC27" s="450"/>
      <c r="DOK27" s="450"/>
      <c r="DOS27" s="450"/>
      <c r="DPA27" s="450"/>
      <c r="DPI27" s="450"/>
      <c r="DPQ27" s="450"/>
      <c r="DPY27" s="450"/>
      <c r="DQG27" s="450"/>
      <c r="DQO27" s="450"/>
      <c r="DQW27" s="450"/>
      <c r="DRE27" s="450"/>
      <c r="DRM27" s="450"/>
      <c r="DRU27" s="450"/>
      <c r="DSC27" s="450"/>
      <c r="DSK27" s="450"/>
      <c r="DSS27" s="450"/>
      <c r="DTA27" s="450"/>
      <c r="DTI27" s="450"/>
      <c r="DTQ27" s="450"/>
      <c r="DTY27" s="450"/>
      <c r="DUG27" s="450"/>
      <c r="DUO27" s="450"/>
      <c r="DUW27" s="450"/>
      <c r="DVE27" s="450"/>
      <c r="DVM27" s="450"/>
      <c r="DVU27" s="450"/>
      <c r="DWC27" s="450"/>
      <c r="DWK27" s="450"/>
      <c r="DWS27" s="450"/>
      <c r="DXA27" s="450"/>
      <c r="DXI27" s="450"/>
      <c r="DXQ27" s="450"/>
      <c r="DXY27" s="450"/>
      <c r="DYG27" s="450"/>
      <c r="DYO27" s="450"/>
      <c r="DYW27" s="450"/>
      <c r="DZE27" s="450"/>
      <c r="DZM27" s="450"/>
      <c r="DZU27" s="450"/>
      <c r="EAC27" s="450"/>
      <c r="EAK27" s="450"/>
      <c r="EAS27" s="450"/>
      <c r="EBA27" s="450"/>
      <c r="EBI27" s="450"/>
      <c r="EBQ27" s="450"/>
      <c r="EBY27" s="450"/>
      <c r="ECG27" s="450"/>
      <c r="ECO27" s="450"/>
      <c r="ECW27" s="450"/>
      <c r="EDE27" s="450"/>
      <c r="EDM27" s="450"/>
      <c r="EDU27" s="450"/>
      <c r="EEC27" s="450"/>
      <c r="EEK27" s="450"/>
      <c r="EES27" s="450"/>
      <c r="EFA27" s="450"/>
      <c r="EFI27" s="450"/>
      <c r="EFQ27" s="450"/>
      <c r="EFY27" s="450"/>
      <c r="EGG27" s="450"/>
      <c r="EGO27" s="450"/>
      <c r="EGW27" s="450"/>
      <c r="EHE27" s="450"/>
      <c r="EHM27" s="450"/>
      <c r="EHU27" s="450"/>
      <c r="EIC27" s="450"/>
      <c r="EIK27" s="450"/>
      <c r="EIS27" s="450"/>
      <c r="EJA27" s="450"/>
      <c r="EJI27" s="450"/>
      <c r="EJQ27" s="450"/>
      <c r="EJY27" s="450"/>
      <c r="EKG27" s="450"/>
      <c r="EKO27" s="450"/>
      <c r="EKW27" s="450"/>
      <c r="ELE27" s="450"/>
      <c r="ELM27" s="450"/>
      <c r="ELU27" s="450"/>
      <c r="EMC27" s="450"/>
      <c r="EMK27" s="450"/>
      <c r="EMS27" s="450"/>
      <c r="ENA27" s="450"/>
      <c r="ENI27" s="450"/>
      <c r="ENQ27" s="450"/>
      <c r="ENY27" s="450"/>
      <c r="EOG27" s="450"/>
      <c r="EOO27" s="450"/>
      <c r="EOW27" s="450"/>
      <c r="EPE27" s="450"/>
      <c r="EPM27" s="450"/>
      <c r="EPU27" s="450"/>
      <c r="EQC27" s="450"/>
      <c r="EQK27" s="450"/>
      <c r="EQS27" s="450"/>
      <c r="ERA27" s="450"/>
      <c r="ERI27" s="450"/>
      <c r="ERQ27" s="450"/>
      <c r="ERY27" s="450"/>
      <c r="ESG27" s="450"/>
      <c r="ESO27" s="450"/>
      <c r="ESW27" s="450"/>
      <c r="ETE27" s="450"/>
      <c r="ETM27" s="450"/>
      <c r="ETU27" s="450"/>
      <c r="EUC27" s="450"/>
      <c r="EUK27" s="450"/>
      <c r="EUS27" s="450"/>
      <c r="EVA27" s="450"/>
      <c r="EVI27" s="450"/>
      <c r="EVQ27" s="450"/>
      <c r="EVY27" s="450"/>
      <c r="EWG27" s="450"/>
      <c r="EWO27" s="450"/>
      <c r="EWW27" s="450"/>
      <c r="EXE27" s="450"/>
      <c r="EXM27" s="450"/>
      <c r="EXU27" s="450"/>
      <c r="EYC27" s="450"/>
      <c r="EYK27" s="450"/>
      <c r="EYS27" s="450"/>
      <c r="EZA27" s="450"/>
      <c r="EZI27" s="450"/>
      <c r="EZQ27" s="450"/>
      <c r="EZY27" s="450"/>
      <c r="FAG27" s="450"/>
      <c r="FAO27" s="450"/>
      <c r="FAW27" s="450"/>
      <c r="FBE27" s="450"/>
      <c r="FBM27" s="450"/>
      <c r="FBU27" s="450"/>
      <c r="FCC27" s="450"/>
      <c r="FCK27" s="450"/>
      <c r="FCS27" s="450"/>
      <c r="FDA27" s="450"/>
      <c r="FDI27" s="450"/>
      <c r="FDQ27" s="450"/>
      <c r="FDY27" s="450"/>
      <c r="FEG27" s="450"/>
      <c r="FEO27" s="450"/>
      <c r="FEW27" s="450"/>
      <c r="FFE27" s="450"/>
      <c r="FFM27" s="450"/>
      <c r="FFU27" s="450"/>
      <c r="FGC27" s="450"/>
      <c r="FGK27" s="450"/>
      <c r="FGS27" s="450"/>
      <c r="FHA27" s="450"/>
      <c r="FHI27" s="450"/>
      <c r="FHQ27" s="450"/>
      <c r="FHY27" s="450"/>
      <c r="FIG27" s="450"/>
      <c r="FIO27" s="450"/>
      <c r="FIW27" s="450"/>
      <c r="FJE27" s="450"/>
      <c r="FJM27" s="450"/>
      <c r="FJU27" s="450"/>
      <c r="FKC27" s="450"/>
      <c r="FKK27" s="450"/>
      <c r="FKS27" s="450"/>
      <c r="FLA27" s="450"/>
      <c r="FLI27" s="450"/>
      <c r="FLQ27" s="450"/>
      <c r="FLY27" s="450"/>
      <c r="FMG27" s="450"/>
      <c r="FMO27" s="450"/>
      <c r="FMW27" s="450"/>
      <c r="FNE27" s="450"/>
      <c r="FNM27" s="450"/>
      <c r="FNU27" s="450"/>
      <c r="FOC27" s="450"/>
      <c r="FOK27" s="450"/>
      <c r="FOS27" s="450"/>
      <c r="FPA27" s="450"/>
      <c r="FPI27" s="450"/>
      <c r="FPQ27" s="450"/>
      <c r="FPY27" s="450"/>
      <c r="FQG27" s="450"/>
      <c r="FQO27" s="450"/>
      <c r="FQW27" s="450"/>
      <c r="FRE27" s="450"/>
      <c r="FRM27" s="450"/>
      <c r="FRU27" s="450"/>
      <c r="FSC27" s="450"/>
      <c r="FSK27" s="450"/>
      <c r="FSS27" s="450"/>
      <c r="FTA27" s="450"/>
      <c r="FTI27" s="450"/>
      <c r="FTQ27" s="450"/>
      <c r="FTY27" s="450"/>
      <c r="FUG27" s="450"/>
      <c r="FUO27" s="450"/>
      <c r="FUW27" s="450"/>
      <c r="FVE27" s="450"/>
      <c r="FVM27" s="450"/>
      <c r="FVU27" s="450"/>
      <c r="FWC27" s="450"/>
      <c r="FWK27" s="450"/>
      <c r="FWS27" s="450"/>
      <c r="FXA27" s="450"/>
      <c r="FXI27" s="450"/>
      <c r="FXQ27" s="450"/>
      <c r="FXY27" s="450"/>
      <c r="FYG27" s="450"/>
      <c r="FYO27" s="450"/>
      <c r="FYW27" s="450"/>
      <c r="FZE27" s="450"/>
      <c r="FZM27" s="450"/>
      <c r="FZU27" s="450"/>
      <c r="GAC27" s="450"/>
      <c r="GAK27" s="450"/>
      <c r="GAS27" s="450"/>
      <c r="GBA27" s="450"/>
      <c r="GBI27" s="450"/>
      <c r="GBQ27" s="450"/>
      <c r="GBY27" s="450"/>
      <c r="GCG27" s="450"/>
      <c r="GCO27" s="450"/>
      <c r="GCW27" s="450"/>
      <c r="GDE27" s="450"/>
      <c r="GDM27" s="450"/>
      <c r="GDU27" s="450"/>
      <c r="GEC27" s="450"/>
      <c r="GEK27" s="450"/>
      <c r="GES27" s="450"/>
      <c r="GFA27" s="450"/>
      <c r="GFI27" s="450"/>
      <c r="GFQ27" s="450"/>
      <c r="GFY27" s="450"/>
      <c r="GGG27" s="450"/>
      <c r="GGO27" s="450"/>
      <c r="GGW27" s="450"/>
      <c r="GHE27" s="450"/>
      <c r="GHM27" s="450"/>
      <c r="GHU27" s="450"/>
      <c r="GIC27" s="450"/>
      <c r="GIK27" s="450"/>
      <c r="GIS27" s="450"/>
      <c r="GJA27" s="450"/>
      <c r="GJI27" s="450"/>
      <c r="GJQ27" s="450"/>
      <c r="GJY27" s="450"/>
      <c r="GKG27" s="450"/>
      <c r="GKO27" s="450"/>
      <c r="GKW27" s="450"/>
      <c r="GLE27" s="450"/>
      <c r="GLM27" s="450"/>
      <c r="GLU27" s="450"/>
      <c r="GMC27" s="450"/>
      <c r="GMK27" s="450"/>
      <c r="GMS27" s="450"/>
      <c r="GNA27" s="450"/>
      <c r="GNI27" s="450"/>
      <c r="GNQ27" s="450"/>
      <c r="GNY27" s="450"/>
      <c r="GOG27" s="450"/>
      <c r="GOO27" s="450"/>
      <c r="GOW27" s="450"/>
      <c r="GPE27" s="450"/>
      <c r="GPM27" s="450"/>
      <c r="GPU27" s="450"/>
      <c r="GQC27" s="450"/>
      <c r="GQK27" s="450"/>
      <c r="GQS27" s="450"/>
      <c r="GRA27" s="450"/>
      <c r="GRI27" s="450"/>
      <c r="GRQ27" s="450"/>
      <c r="GRY27" s="450"/>
      <c r="GSG27" s="450"/>
      <c r="GSO27" s="450"/>
      <c r="GSW27" s="450"/>
      <c r="GTE27" s="450"/>
      <c r="GTM27" s="450"/>
      <c r="GTU27" s="450"/>
      <c r="GUC27" s="450"/>
      <c r="GUK27" s="450"/>
      <c r="GUS27" s="450"/>
      <c r="GVA27" s="450"/>
      <c r="GVI27" s="450"/>
      <c r="GVQ27" s="450"/>
      <c r="GVY27" s="450"/>
      <c r="GWG27" s="450"/>
      <c r="GWO27" s="450"/>
      <c r="GWW27" s="450"/>
      <c r="GXE27" s="450"/>
      <c r="GXM27" s="450"/>
      <c r="GXU27" s="450"/>
      <c r="GYC27" s="450"/>
      <c r="GYK27" s="450"/>
      <c r="GYS27" s="450"/>
      <c r="GZA27" s="450"/>
      <c r="GZI27" s="450"/>
      <c r="GZQ27" s="450"/>
      <c r="GZY27" s="450"/>
      <c r="HAG27" s="450"/>
      <c r="HAO27" s="450"/>
      <c r="HAW27" s="450"/>
      <c r="HBE27" s="450"/>
      <c r="HBM27" s="450"/>
      <c r="HBU27" s="450"/>
      <c r="HCC27" s="450"/>
      <c r="HCK27" s="450"/>
      <c r="HCS27" s="450"/>
      <c r="HDA27" s="450"/>
      <c r="HDI27" s="450"/>
      <c r="HDQ27" s="450"/>
      <c r="HDY27" s="450"/>
      <c r="HEG27" s="450"/>
      <c r="HEO27" s="450"/>
      <c r="HEW27" s="450"/>
      <c r="HFE27" s="450"/>
      <c r="HFM27" s="450"/>
      <c r="HFU27" s="450"/>
      <c r="HGC27" s="450"/>
      <c r="HGK27" s="450"/>
      <c r="HGS27" s="450"/>
      <c r="HHA27" s="450"/>
      <c r="HHI27" s="450"/>
      <c r="HHQ27" s="450"/>
      <c r="HHY27" s="450"/>
      <c r="HIG27" s="450"/>
      <c r="HIO27" s="450"/>
      <c r="HIW27" s="450"/>
      <c r="HJE27" s="450"/>
      <c r="HJM27" s="450"/>
      <c r="HJU27" s="450"/>
      <c r="HKC27" s="450"/>
      <c r="HKK27" s="450"/>
      <c r="HKS27" s="450"/>
      <c r="HLA27" s="450"/>
      <c r="HLI27" s="450"/>
      <c r="HLQ27" s="450"/>
      <c r="HLY27" s="450"/>
      <c r="HMG27" s="450"/>
      <c r="HMO27" s="450"/>
      <c r="HMW27" s="450"/>
      <c r="HNE27" s="450"/>
      <c r="HNM27" s="450"/>
      <c r="HNU27" s="450"/>
      <c r="HOC27" s="450"/>
      <c r="HOK27" s="450"/>
      <c r="HOS27" s="450"/>
      <c r="HPA27" s="450"/>
      <c r="HPI27" s="450"/>
      <c r="HPQ27" s="450"/>
      <c r="HPY27" s="450"/>
      <c r="HQG27" s="450"/>
      <c r="HQO27" s="450"/>
      <c r="HQW27" s="450"/>
      <c r="HRE27" s="450"/>
      <c r="HRM27" s="450"/>
      <c r="HRU27" s="450"/>
      <c r="HSC27" s="450"/>
      <c r="HSK27" s="450"/>
      <c r="HSS27" s="450"/>
      <c r="HTA27" s="450"/>
      <c r="HTI27" s="450"/>
      <c r="HTQ27" s="450"/>
      <c r="HTY27" s="450"/>
      <c r="HUG27" s="450"/>
      <c r="HUO27" s="450"/>
      <c r="HUW27" s="450"/>
      <c r="HVE27" s="450"/>
      <c r="HVM27" s="450"/>
      <c r="HVU27" s="450"/>
      <c r="HWC27" s="450"/>
      <c r="HWK27" s="450"/>
      <c r="HWS27" s="450"/>
      <c r="HXA27" s="450"/>
      <c r="HXI27" s="450"/>
      <c r="HXQ27" s="450"/>
      <c r="HXY27" s="450"/>
      <c r="HYG27" s="450"/>
      <c r="HYO27" s="450"/>
      <c r="HYW27" s="450"/>
      <c r="HZE27" s="450"/>
      <c r="HZM27" s="450"/>
      <c r="HZU27" s="450"/>
      <c r="IAC27" s="450"/>
      <c r="IAK27" s="450"/>
      <c r="IAS27" s="450"/>
      <c r="IBA27" s="450"/>
      <c r="IBI27" s="450"/>
      <c r="IBQ27" s="450"/>
      <c r="IBY27" s="450"/>
      <c r="ICG27" s="450"/>
      <c r="ICO27" s="450"/>
      <c r="ICW27" s="450"/>
      <c r="IDE27" s="450"/>
      <c r="IDM27" s="450"/>
      <c r="IDU27" s="450"/>
      <c r="IEC27" s="450"/>
      <c r="IEK27" s="450"/>
      <c r="IES27" s="450"/>
      <c r="IFA27" s="450"/>
      <c r="IFI27" s="450"/>
      <c r="IFQ27" s="450"/>
      <c r="IFY27" s="450"/>
      <c r="IGG27" s="450"/>
      <c r="IGO27" s="450"/>
      <c r="IGW27" s="450"/>
      <c r="IHE27" s="450"/>
      <c r="IHM27" s="450"/>
      <c r="IHU27" s="450"/>
      <c r="IIC27" s="450"/>
      <c r="IIK27" s="450"/>
      <c r="IIS27" s="450"/>
      <c r="IJA27" s="450"/>
      <c r="IJI27" s="450"/>
      <c r="IJQ27" s="450"/>
      <c r="IJY27" s="450"/>
      <c r="IKG27" s="450"/>
      <c r="IKO27" s="450"/>
      <c r="IKW27" s="450"/>
      <c r="ILE27" s="450"/>
      <c r="ILM27" s="450"/>
      <c r="ILU27" s="450"/>
      <c r="IMC27" s="450"/>
      <c r="IMK27" s="450"/>
      <c r="IMS27" s="450"/>
      <c r="INA27" s="450"/>
      <c r="INI27" s="450"/>
      <c r="INQ27" s="450"/>
      <c r="INY27" s="450"/>
      <c r="IOG27" s="450"/>
      <c r="IOO27" s="450"/>
      <c r="IOW27" s="450"/>
      <c r="IPE27" s="450"/>
      <c r="IPM27" s="450"/>
      <c r="IPU27" s="450"/>
      <c r="IQC27" s="450"/>
      <c r="IQK27" s="450"/>
      <c r="IQS27" s="450"/>
      <c r="IRA27" s="450"/>
      <c r="IRI27" s="450"/>
      <c r="IRQ27" s="450"/>
      <c r="IRY27" s="450"/>
      <c r="ISG27" s="450"/>
      <c r="ISO27" s="450"/>
      <c r="ISW27" s="450"/>
      <c r="ITE27" s="450"/>
      <c r="ITM27" s="450"/>
      <c r="ITU27" s="450"/>
      <c r="IUC27" s="450"/>
      <c r="IUK27" s="450"/>
      <c r="IUS27" s="450"/>
      <c r="IVA27" s="450"/>
      <c r="IVI27" s="450"/>
      <c r="IVQ27" s="450"/>
      <c r="IVY27" s="450"/>
      <c r="IWG27" s="450"/>
      <c r="IWO27" s="450"/>
      <c r="IWW27" s="450"/>
      <c r="IXE27" s="450"/>
      <c r="IXM27" s="450"/>
      <c r="IXU27" s="450"/>
      <c r="IYC27" s="450"/>
      <c r="IYK27" s="450"/>
      <c r="IYS27" s="450"/>
      <c r="IZA27" s="450"/>
      <c r="IZI27" s="450"/>
      <c r="IZQ27" s="450"/>
      <c r="IZY27" s="450"/>
      <c r="JAG27" s="450"/>
      <c r="JAO27" s="450"/>
      <c r="JAW27" s="450"/>
      <c r="JBE27" s="450"/>
      <c r="JBM27" s="450"/>
      <c r="JBU27" s="450"/>
      <c r="JCC27" s="450"/>
      <c r="JCK27" s="450"/>
      <c r="JCS27" s="450"/>
      <c r="JDA27" s="450"/>
      <c r="JDI27" s="450"/>
      <c r="JDQ27" s="450"/>
      <c r="JDY27" s="450"/>
      <c r="JEG27" s="450"/>
      <c r="JEO27" s="450"/>
      <c r="JEW27" s="450"/>
      <c r="JFE27" s="450"/>
      <c r="JFM27" s="450"/>
      <c r="JFU27" s="450"/>
      <c r="JGC27" s="450"/>
      <c r="JGK27" s="450"/>
      <c r="JGS27" s="450"/>
      <c r="JHA27" s="450"/>
      <c r="JHI27" s="450"/>
      <c r="JHQ27" s="450"/>
      <c r="JHY27" s="450"/>
      <c r="JIG27" s="450"/>
      <c r="JIO27" s="450"/>
      <c r="JIW27" s="450"/>
      <c r="JJE27" s="450"/>
      <c r="JJM27" s="450"/>
      <c r="JJU27" s="450"/>
      <c r="JKC27" s="450"/>
      <c r="JKK27" s="450"/>
      <c r="JKS27" s="450"/>
      <c r="JLA27" s="450"/>
      <c r="JLI27" s="450"/>
      <c r="JLQ27" s="450"/>
      <c r="JLY27" s="450"/>
      <c r="JMG27" s="450"/>
      <c r="JMO27" s="450"/>
      <c r="JMW27" s="450"/>
      <c r="JNE27" s="450"/>
      <c r="JNM27" s="450"/>
      <c r="JNU27" s="450"/>
      <c r="JOC27" s="450"/>
      <c r="JOK27" s="450"/>
      <c r="JOS27" s="450"/>
      <c r="JPA27" s="450"/>
      <c r="JPI27" s="450"/>
      <c r="JPQ27" s="450"/>
      <c r="JPY27" s="450"/>
      <c r="JQG27" s="450"/>
      <c r="JQO27" s="450"/>
      <c r="JQW27" s="450"/>
      <c r="JRE27" s="450"/>
      <c r="JRM27" s="450"/>
      <c r="JRU27" s="450"/>
      <c r="JSC27" s="450"/>
      <c r="JSK27" s="450"/>
      <c r="JSS27" s="450"/>
      <c r="JTA27" s="450"/>
      <c r="JTI27" s="450"/>
      <c r="JTQ27" s="450"/>
      <c r="JTY27" s="450"/>
      <c r="JUG27" s="450"/>
      <c r="JUO27" s="450"/>
      <c r="JUW27" s="450"/>
      <c r="JVE27" s="450"/>
      <c r="JVM27" s="450"/>
      <c r="JVU27" s="450"/>
      <c r="JWC27" s="450"/>
      <c r="JWK27" s="450"/>
      <c r="JWS27" s="450"/>
      <c r="JXA27" s="450"/>
      <c r="JXI27" s="450"/>
      <c r="JXQ27" s="450"/>
      <c r="JXY27" s="450"/>
      <c r="JYG27" s="450"/>
      <c r="JYO27" s="450"/>
      <c r="JYW27" s="450"/>
      <c r="JZE27" s="450"/>
      <c r="JZM27" s="450"/>
      <c r="JZU27" s="450"/>
      <c r="KAC27" s="450"/>
      <c r="KAK27" s="450"/>
      <c r="KAS27" s="450"/>
      <c r="KBA27" s="450"/>
      <c r="KBI27" s="450"/>
      <c r="KBQ27" s="450"/>
      <c r="KBY27" s="450"/>
      <c r="KCG27" s="450"/>
      <c r="KCO27" s="450"/>
      <c r="KCW27" s="450"/>
      <c r="KDE27" s="450"/>
      <c r="KDM27" s="450"/>
      <c r="KDU27" s="450"/>
      <c r="KEC27" s="450"/>
      <c r="KEK27" s="450"/>
      <c r="KES27" s="450"/>
      <c r="KFA27" s="450"/>
      <c r="KFI27" s="450"/>
      <c r="KFQ27" s="450"/>
      <c r="KFY27" s="450"/>
      <c r="KGG27" s="450"/>
      <c r="KGO27" s="450"/>
      <c r="KGW27" s="450"/>
      <c r="KHE27" s="450"/>
      <c r="KHM27" s="450"/>
      <c r="KHU27" s="450"/>
      <c r="KIC27" s="450"/>
      <c r="KIK27" s="450"/>
      <c r="KIS27" s="450"/>
      <c r="KJA27" s="450"/>
      <c r="KJI27" s="450"/>
      <c r="KJQ27" s="450"/>
      <c r="KJY27" s="450"/>
      <c r="KKG27" s="450"/>
      <c r="KKO27" s="450"/>
      <c r="KKW27" s="450"/>
      <c r="KLE27" s="450"/>
      <c r="KLM27" s="450"/>
      <c r="KLU27" s="450"/>
      <c r="KMC27" s="450"/>
      <c r="KMK27" s="450"/>
      <c r="KMS27" s="450"/>
      <c r="KNA27" s="450"/>
      <c r="KNI27" s="450"/>
      <c r="KNQ27" s="450"/>
      <c r="KNY27" s="450"/>
      <c r="KOG27" s="450"/>
      <c r="KOO27" s="450"/>
      <c r="KOW27" s="450"/>
      <c r="KPE27" s="450"/>
      <c r="KPM27" s="450"/>
      <c r="KPU27" s="450"/>
      <c r="KQC27" s="450"/>
      <c r="KQK27" s="450"/>
      <c r="KQS27" s="450"/>
      <c r="KRA27" s="450"/>
      <c r="KRI27" s="450"/>
      <c r="KRQ27" s="450"/>
      <c r="KRY27" s="450"/>
      <c r="KSG27" s="450"/>
      <c r="KSO27" s="450"/>
      <c r="KSW27" s="450"/>
      <c r="KTE27" s="450"/>
      <c r="KTM27" s="450"/>
      <c r="KTU27" s="450"/>
      <c r="KUC27" s="450"/>
      <c r="KUK27" s="450"/>
      <c r="KUS27" s="450"/>
      <c r="KVA27" s="450"/>
      <c r="KVI27" s="450"/>
      <c r="KVQ27" s="450"/>
      <c r="KVY27" s="450"/>
      <c r="KWG27" s="450"/>
      <c r="KWO27" s="450"/>
      <c r="KWW27" s="450"/>
      <c r="KXE27" s="450"/>
      <c r="KXM27" s="450"/>
      <c r="KXU27" s="450"/>
      <c r="KYC27" s="450"/>
      <c r="KYK27" s="450"/>
      <c r="KYS27" s="450"/>
      <c r="KZA27" s="450"/>
      <c r="KZI27" s="450"/>
      <c r="KZQ27" s="450"/>
      <c r="KZY27" s="450"/>
      <c r="LAG27" s="450"/>
      <c r="LAO27" s="450"/>
      <c r="LAW27" s="450"/>
      <c r="LBE27" s="450"/>
      <c r="LBM27" s="450"/>
      <c r="LBU27" s="450"/>
      <c r="LCC27" s="450"/>
      <c r="LCK27" s="450"/>
      <c r="LCS27" s="450"/>
      <c r="LDA27" s="450"/>
      <c r="LDI27" s="450"/>
      <c r="LDQ27" s="450"/>
      <c r="LDY27" s="450"/>
      <c r="LEG27" s="450"/>
      <c r="LEO27" s="450"/>
      <c r="LEW27" s="450"/>
      <c r="LFE27" s="450"/>
      <c r="LFM27" s="450"/>
      <c r="LFU27" s="450"/>
      <c r="LGC27" s="450"/>
      <c r="LGK27" s="450"/>
      <c r="LGS27" s="450"/>
      <c r="LHA27" s="450"/>
      <c r="LHI27" s="450"/>
      <c r="LHQ27" s="450"/>
      <c r="LHY27" s="450"/>
      <c r="LIG27" s="450"/>
      <c r="LIO27" s="450"/>
      <c r="LIW27" s="450"/>
      <c r="LJE27" s="450"/>
      <c r="LJM27" s="450"/>
      <c r="LJU27" s="450"/>
      <c r="LKC27" s="450"/>
      <c r="LKK27" s="450"/>
      <c r="LKS27" s="450"/>
      <c r="LLA27" s="450"/>
      <c r="LLI27" s="450"/>
      <c r="LLQ27" s="450"/>
      <c r="LLY27" s="450"/>
      <c r="LMG27" s="450"/>
      <c r="LMO27" s="450"/>
      <c r="LMW27" s="450"/>
      <c r="LNE27" s="450"/>
      <c r="LNM27" s="450"/>
      <c r="LNU27" s="450"/>
      <c r="LOC27" s="450"/>
      <c r="LOK27" s="450"/>
      <c r="LOS27" s="450"/>
      <c r="LPA27" s="450"/>
      <c r="LPI27" s="450"/>
      <c r="LPQ27" s="450"/>
      <c r="LPY27" s="450"/>
      <c r="LQG27" s="450"/>
      <c r="LQO27" s="450"/>
      <c r="LQW27" s="450"/>
      <c r="LRE27" s="450"/>
      <c r="LRM27" s="450"/>
      <c r="LRU27" s="450"/>
      <c r="LSC27" s="450"/>
      <c r="LSK27" s="450"/>
      <c r="LSS27" s="450"/>
      <c r="LTA27" s="450"/>
      <c r="LTI27" s="450"/>
      <c r="LTQ27" s="450"/>
      <c r="LTY27" s="450"/>
      <c r="LUG27" s="450"/>
      <c r="LUO27" s="450"/>
      <c r="LUW27" s="450"/>
      <c r="LVE27" s="450"/>
      <c r="LVM27" s="450"/>
      <c r="LVU27" s="450"/>
      <c r="LWC27" s="450"/>
      <c r="LWK27" s="450"/>
      <c r="LWS27" s="450"/>
      <c r="LXA27" s="450"/>
      <c r="LXI27" s="450"/>
      <c r="LXQ27" s="450"/>
      <c r="LXY27" s="450"/>
      <c r="LYG27" s="450"/>
      <c r="LYO27" s="450"/>
      <c r="LYW27" s="450"/>
      <c r="LZE27" s="450"/>
      <c r="LZM27" s="450"/>
      <c r="LZU27" s="450"/>
      <c r="MAC27" s="450"/>
      <c r="MAK27" s="450"/>
      <c r="MAS27" s="450"/>
      <c r="MBA27" s="450"/>
      <c r="MBI27" s="450"/>
      <c r="MBQ27" s="450"/>
      <c r="MBY27" s="450"/>
      <c r="MCG27" s="450"/>
      <c r="MCO27" s="450"/>
      <c r="MCW27" s="450"/>
      <c r="MDE27" s="450"/>
      <c r="MDM27" s="450"/>
      <c r="MDU27" s="450"/>
      <c r="MEC27" s="450"/>
      <c r="MEK27" s="450"/>
      <c r="MES27" s="450"/>
      <c r="MFA27" s="450"/>
      <c r="MFI27" s="450"/>
      <c r="MFQ27" s="450"/>
      <c r="MFY27" s="450"/>
      <c r="MGG27" s="450"/>
      <c r="MGO27" s="450"/>
      <c r="MGW27" s="450"/>
      <c r="MHE27" s="450"/>
      <c r="MHM27" s="450"/>
      <c r="MHU27" s="450"/>
      <c r="MIC27" s="450"/>
      <c r="MIK27" s="450"/>
      <c r="MIS27" s="450"/>
      <c r="MJA27" s="450"/>
      <c r="MJI27" s="450"/>
      <c r="MJQ27" s="450"/>
      <c r="MJY27" s="450"/>
      <c r="MKG27" s="450"/>
      <c r="MKO27" s="450"/>
      <c r="MKW27" s="450"/>
      <c r="MLE27" s="450"/>
      <c r="MLM27" s="450"/>
      <c r="MLU27" s="450"/>
      <c r="MMC27" s="450"/>
      <c r="MMK27" s="450"/>
      <c r="MMS27" s="450"/>
      <c r="MNA27" s="450"/>
      <c r="MNI27" s="450"/>
      <c r="MNQ27" s="450"/>
      <c r="MNY27" s="450"/>
      <c r="MOG27" s="450"/>
      <c r="MOO27" s="450"/>
      <c r="MOW27" s="450"/>
      <c r="MPE27" s="450"/>
      <c r="MPM27" s="450"/>
      <c r="MPU27" s="450"/>
      <c r="MQC27" s="450"/>
      <c r="MQK27" s="450"/>
      <c r="MQS27" s="450"/>
      <c r="MRA27" s="450"/>
      <c r="MRI27" s="450"/>
      <c r="MRQ27" s="450"/>
      <c r="MRY27" s="450"/>
      <c r="MSG27" s="450"/>
      <c r="MSO27" s="450"/>
      <c r="MSW27" s="450"/>
      <c r="MTE27" s="450"/>
      <c r="MTM27" s="450"/>
      <c r="MTU27" s="450"/>
      <c r="MUC27" s="450"/>
      <c r="MUK27" s="450"/>
      <c r="MUS27" s="450"/>
      <c r="MVA27" s="450"/>
      <c r="MVI27" s="450"/>
      <c r="MVQ27" s="450"/>
      <c r="MVY27" s="450"/>
      <c r="MWG27" s="450"/>
      <c r="MWO27" s="450"/>
      <c r="MWW27" s="450"/>
      <c r="MXE27" s="450"/>
      <c r="MXM27" s="450"/>
      <c r="MXU27" s="450"/>
      <c r="MYC27" s="450"/>
      <c r="MYK27" s="450"/>
      <c r="MYS27" s="450"/>
      <c r="MZA27" s="450"/>
      <c r="MZI27" s="450"/>
      <c r="MZQ27" s="450"/>
      <c r="MZY27" s="450"/>
      <c r="NAG27" s="450"/>
      <c r="NAO27" s="450"/>
      <c r="NAW27" s="450"/>
      <c r="NBE27" s="450"/>
      <c r="NBM27" s="450"/>
      <c r="NBU27" s="450"/>
      <c r="NCC27" s="450"/>
      <c r="NCK27" s="450"/>
      <c r="NCS27" s="450"/>
      <c r="NDA27" s="450"/>
      <c r="NDI27" s="450"/>
      <c r="NDQ27" s="450"/>
      <c r="NDY27" s="450"/>
      <c r="NEG27" s="450"/>
      <c r="NEO27" s="450"/>
      <c r="NEW27" s="450"/>
      <c r="NFE27" s="450"/>
      <c r="NFM27" s="450"/>
      <c r="NFU27" s="450"/>
      <c r="NGC27" s="450"/>
      <c r="NGK27" s="450"/>
      <c r="NGS27" s="450"/>
      <c r="NHA27" s="450"/>
      <c r="NHI27" s="450"/>
      <c r="NHQ27" s="450"/>
      <c r="NHY27" s="450"/>
      <c r="NIG27" s="450"/>
      <c r="NIO27" s="450"/>
      <c r="NIW27" s="450"/>
      <c r="NJE27" s="450"/>
      <c r="NJM27" s="450"/>
      <c r="NJU27" s="450"/>
      <c r="NKC27" s="450"/>
      <c r="NKK27" s="450"/>
      <c r="NKS27" s="450"/>
      <c r="NLA27" s="450"/>
      <c r="NLI27" s="450"/>
      <c r="NLQ27" s="450"/>
      <c r="NLY27" s="450"/>
      <c r="NMG27" s="450"/>
      <c r="NMO27" s="450"/>
      <c r="NMW27" s="450"/>
      <c r="NNE27" s="450"/>
      <c r="NNM27" s="450"/>
      <c r="NNU27" s="450"/>
      <c r="NOC27" s="450"/>
      <c r="NOK27" s="450"/>
      <c r="NOS27" s="450"/>
      <c r="NPA27" s="450"/>
      <c r="NPI27" s="450"/>
      <c r="NPQ27" s="450"/>
      <c r="NPY27" s="450"/>
      <c r="NQG27" s="450"/>
      <c r="NQO27" s="450"/>
      <c r="NQW27" s="450"/>
      <c r="NRE27" s="450"/>
      <c r="NRM27" s="450"/>
      <c r="NRU27" s="450"/>
      <c r="NSC27" s="450"/>
      <c r="NSK27" s="450"/>
      <c r="NSS27" s="450"/>
      <c r="NTA27" s="450"/>
      <c r="NTI27" s="450"/>
      <c r="NTQ27" s="450"/>
      <c r="NTY27" s="450"/>
      <c r="NUG27" s="450"/>
      <c r="NUO27" s="450"/>
      <c r="NUW27" s="450"/>
      <c r="NVE27" s="450"/>
      <c r="NVM27" s="450"/>
      <c r="NVU27" s="450"/>
      <c r="NWC27" s="450"/>
      <c r="NWK27" s="450"/>
      <c r="NWS27" s="450"/>
      <c r="NXA27" s="450"/>
      <c r="NXI27" s="450"/>
      <c r="NXQ27" s="450"/>
      <c r="NXY27" s="450"/>
      <c r="NYG27" s="450"/>
      <c r="NYO27" s="450"/>
      <c r="NYW27" s="450"/>
      <c r="NZE27" s="450"/>
      <c r="NZM27" s="450"/>
      <c r="NZU27" s="450"/>
      <c r="OAC27" s="450"/>
      <c r="OAK27" s="450"/>
      <c r="OAS27" s="450"/>
      <c r="OBA27" s="450"/>
      <c r="OBI27" s="450"/>
      <c r="OBQ27" s="450"/>
      <c r="OBY27" s="450"/>
      <c r="OCG27" s="450"/>
      <c r="OCO27" s="450"/>
      <c r="OCW27" s="450"/>
      <c r="ODE27" s="450"/>
      <c r="ODM27" s="450"/>
      <c r="ODU27" s="450"/>
      <c r="OEC27" s="450"/>
      <c r="OEK27" s="450"/>
      <c r="OES27" s="450"/>
      <c r="OFA27" s="450"/>
      <c r="OFI27" s="450"/>
      <c r="OFQ27" s="450"/>
      <c r="OFY27" s="450"/>
      <c r="OGG27" s="450"/>
      <c r="OGO27" s="450"/>
      <c r="OGW27" s="450"/>
      <c r="OHE27" s="450"/>
      <c r="OHM27" s="450"/>
      <c r="OHU27" s="450"/>
      <c r="OIC27" s="450"/>
      <c r="OIK27" s="450"/>
      <c r="OIS27" s="450"/>
      <c r="OJA27" s="450"/>
      <c r="OJI27" s="450"/>
      <c r="OJQ27" s="450"/>
      <c r="OJY27" s="450"/>
      <c r="OKG27" s="450"/>
      <c r="OKO27" s="450"/>
      <c r="OKW27" s="450"/>
      <c r="OLE27" s="450"/>
      <c r="OLM27" s="450"/>
      <c r="OLU27" s="450"/>
      <c r="OMC27" s="450"/>
      <c r="OMK27" s="450"/>
      <c r="OMS27" s="450"/>
      <c r="ONA27" s="450"/>
      <c r="ONI27" s="450"/>
      <c r="ONQ27" s="450"/>
      <c r="ONY27" s="450"/>
      <c r="OOG27" s="450"/>
      <c r="OOO27" s="450"/>
      <c r="OOW27" s="450"/>
      <c r="OPE27" s="450"/>
      <c r="OPM27" s="450"/>
      <c r="OPU27" s="450"/>
      <c r="OQC27" s="450"/>
      <c r="OQK27" s="450"/>
      <c r="OQS27" s="450"/>
      <c r="ORA27" s="450"/>
      <c r="ORI27" s="450"/>
      <c r="ORQ27" s="450"/>
      <c r="ORY27" s="450"/>
      <c r="OSG27" s="450"/>
      <c r="OSO27" s="450"/>
      <c r="OSW27" s="450"/>
      <c r="OTE27" s="450"/>
      <c r="OTM27" s="450"/>
      <c r="OTU27" s="450"/>
      <c r="OUC27" s="450"/>
      <c r="OUK27" s="450"/>
      <c r="OUS27" s="450"/>
      <c r="OVA27" s="450"/>
      <c r="OVI27" s="450"/>
      <c r="OVQ27" s="450"/>
      <c r="OVY27" s="450"/>
      <c r="OWG27" s="450"/>
      <c r="OWO27" s="450"/>
      <c r="OWW27" s="450"/>
      <c r="OXE27" s="450"/>
      <c r="OXM27" s="450"/>
      <c r="OXU27" s="450"/>
      <c r="OYC27" s="450"/>
      <c r="OYK27" s="450"/>
      <c r="OYS27" s="450"/>
      <c r="OZA27" s="450"/>
      <c r="OZI27" s="450"/>
      <c r="OZQ27" s="450"/>
      <c r="OZY27" s="450"/>
      <c r="PAG27" s="450"/>
      <c r="PAO27" s="450"/>
      <c r="PAW27" s="450"/>
      <c r="PBE27" s="450"/>
      <c r="PBM27" s="450"/>
      <c r="PBU27" s="450"/>
      <c r="PCC27" s="450"/>
      <c r="PCK27" s="450"/>
      <c r="PCS27" s="450"/>
      <c r="PDA27" s="450"/>
      <c r="PDI27" s="450"/>
      <c r="PDQ27" s="450"/>
      <c r="PDY27" s="450"/>
      <c r="PEG27" s="450"/>
      <c r="PEO27" s="450"/>
      <c r="PEW27" s="450"/>
      <c r="PFE27" s="450"/>
      <c r="PFM27" s="450"/>
      <c r="PFU27" s="450"/>
      <c r="PGC27" s="450"/>
      <c r="PGK27" s="450"/>
      <c r="PGS27" s="450"/>
      <c r="PHA27" s="450"/>
      <c r="PHI27" s="450"/>
      <c r="PHQ27" s="450"/>
      <c r="PHY27" s="450"/>
      <c r="PIG27" s="450"/>
      <c r="PIO27" s="450"/>
      <c r="PIW27" s="450"/>
      <c r="PJE27" s="450"/>
      <c r="PJM27" s="450"/>
      <c r="PJU27" s="450"/>
      <c r="PKC27" s="450"/>
      <c r="PKK27" s="450"/>
      <c r="PKS27" s="450"/>
      <c r="PLA27" s="450"/>
      <c r="PLI27" s="450"/>
      <c r="PLQ27" s="450"/>
      <c r="PLY27" s="450"/>
      <c r="PMG27" s="450"/>
      <c r="PMO27" s="450"/>
      <c r="PMW27" s="450"/>
      <c r="PNE27" s="450"/>
      <c r="PNM27" s="450"/>
      <c r="PNU27" s="450"/>
      <c r="POC27" s="450"/>
      <c r="POK27" s="450"/>
      <c r="POS27" s="450"/>
      <c r="PPA27" s="450"/>
      <c r="PPI27" s="450"/>
      <c r="PPQ27" s="450"/>
      <c r="PPY27" s="450"/>
      <c r="PQG27" s="450"/>
      <c r="PQO27" s="450"/>
      <c r="PQW27" s="450"/>
      <c r="PRE27" s="450"/>
      <c r="PRM27" s="450"/>
      <c r="PRU27" s="450"/>
      <c r="PSC27" s="450"/>
      <c r="PSK27" s="450"/>
      <c r="PSS27" s="450"/>
      <c r="PTA27" s="450"/>
      <c r="PTI27" s="450"/>
      <c r="PTQ27" s="450"/>
      <c r="PTY27" s="450"/>
      <c r="PUG27" s="450"/>
      <c r="PUO27" s="450"/>
      <c r="PUW27" s="450"/>
      <c r="PVE27" s="450"/>
      <c r="PVM27" s="450"/>
      <c r="PVU27" s="450"/>
      <c r="PWC27" s="450"/>
      <c r="PWK27" s="450"/>
      <c r="PWS27" s="450"/>
      <c r="PXA27" s="450"/>
      <c r="PXI27" s="450"/>
      <c r="PXQ27" s="450"/>
      <c r="PXY27" s="450"/>
      <c r="PYG27" s="450"/>
      <c r="PYO27" s="450"/>
      <c r="PYW27" s="450"/>
      <c r="PZE27" s="450"/>
      <c r="PZM27" s="450"/>
      <c r="PZU27" s="450"/>
      <c r="QAC27" s="450"/>
      <c r="QAK27" s="450"/>
      <c r="QAS27" s="450"/>
      <c r="QBA27" s="450"/>
      <c r="QBI27" s="450"/>
      <c r="QBQ27" s="450"/>
      <c r="QBY27" s="450"/>
      <c r="QCG27" s="450"/>
      <c r="QCO27" s="450"/>
      <c r="QCW27" s="450"/>
      <c r="QDE27" s="450"/>
      <c r="QDM27" s="450"/>
      <c r="QDU27" s="450"/>
      <c r="QEC27" s="450"/>
      <c r="QEK27" s="450"/>
      <c r="QES27" s="450"/>
      <c r="QFA27" s="450"/>
      <c r="QFI27" s="450"/>
      <c r="QFQ27" s="450"/>
      <c r="QFY27" s="450"/>
      <c r="QGG27" s="450"/>
      <c r="QGO27" s="450"/>
      <c r="QGW27" s="450"/>
      <c r="QHE27" s="450"/>
      <c r="QHM27" s="450"/>
      <c r="QHU27" s="450"/>
      <c r="QIC27" s="450"/>
      <c r="QIK27" s="450"/>
      <c r="QIS27" s="450"/>
      <c r="QJA27" s="450"/>
      <c r="QJI27" s="450"/>
      <c r="QJQ27" s="450"/>
      <c r="QJY27" s="450"/>
      <c r="QKG27" s="450"/>
      <c r="QKO27" s="450"/>
      <c r="QKW27" s="450"/>
      <c r="QLE27" s="450"/>
      <c r="QLM27" s="450"/>
      <c r="QLU27" s="450"/>
      <c r="QMC27" s="450"/>
      <c r="QMK27" s="450"/>
      <c r="QMS27" s="450"/>
      <c r="QNA27" s="450"/>
      <c r="QNI27" s="450"/>
      <c r="QNQ27" s="450"/>
      <c r="QNY27" s="450"/>
      <c r="QOG27" s="450"/>
      <c r="QOO27" s="450"/>
      <c r="QOW27" s="450"/>
      <c r="QPE27" s="450"/>
      <c r="QPM27" s="450"/>
      <c r="QPU27" s="450"/>
      <c r="QQC27" s="450"/>
      <c r="QQK27" s="450"/>
      <c r="QQS27" s="450"/>
      <c r="QRA27" s="450"/>
      <c r="QRI27" s="450"/>
      <c r="QRQ27" s="450"/>
      <c r="QRY27" s="450"/>
      <c r="QSG27" s="450"/>
      <c r="QSO27" s="450"/>
      <c r="QSW27" s="450"/>
      <c r="QTE27" s="450"/>
      <c r="QTM27" s="450"/>
      <c r="QTU27" s="450"/>
      <c r="QUC27" s="450"/>
      <c r="QUK27" s="450"/>
      <c r="QUS27" s="450"/>
      <c r="QVA27" s="450"/>
      <c r="QVI27" s="450"/>
      <c r="QVQ27" s="450"/>
      <c r="QVY27" s="450"/>
      <c r="QWG27" s="450"/>
      <c r="QWO27" s="450"/>
      <c r="QWW27" s="450"/>
      <c r="QXE27" s="450"/>
      <c r="QXM27" s="450"/>
      <c r="QXU27" s="450"/>
      <c r="QYC27" s="450"/>
      <c r="QYK27" s="450"/>
      <c r="QYS27" s="450"/>
      <c r="QZA27" s="450"/>
      <c r="QZI27" s="450"/>
      <c r="QZQ27" s="450"/>
      <c r="QZY27" s="450"/>
      <c r="RAG27" s="450"/>
      <c r="RAO27" s="450"/>
      <c r="RAW27" s="450"/>
      <c r="RBE27" s="450"/>
      <c r="RBM27" s="450"/>
      <c r="RBU27" s="450"/>
      <c r="RCC27" s="450"/>
      <c r="RCK27" s="450"/>
      <c r="RCS27" s="450"/>
      <c r="RDA27" s="450"/>
      <c r="RDI27" s="450"/>
      <c r="RDQ27" s="450"/>
      <c r="RDY27" s="450"/>
      <c r="REG27" s="450"/>
      <c r="REO27" s="450"/>
      <c r="REW27" s="450"/>
      <c r="RFE27" s="450"/>
      <c r="RFM27" s="450"/>
      <c r="RFU27" s="450"/>
      <c r="RGC27" s="450"/>
      <c r="RGK27" s="450"/>
      <c r="RGS27" s="450"/>
      <c r="RHA27" s="450"/>
      <c r="RHI27" s="450"/>
      <c r="RHQ27" s="450"/>
      <c r="RHY27" s="450"/>
      <c r="RIG27" s="450"/>
      <c r="RIO27" s="450"/>
      <c r="RIW27" s="450"/>
      <c r="RJE27" s="450"/>
      <c r="RJM27" s="450"/>
      <c r="RJU27" s="450"/>
      <c r="RKC27" s="450"/>
      <c r="RKK27" s="450"/>
      <c r="RKS27" s="450"/>
      <c r="RLA27" s="450"/>
      <c r="RLI27" s="450"/>
      <c r="RLQ27" s="450"/>
      <c r="RLY27" s="450"/>
      <c r="RMG27" s="450"/>
      <c r="RMO27" s="450"/>
      <c r="RMW27" s="450"/>
      <c r="RNE27" s="450"/>
      <c r="RNM27" s="450"/>
      <c r="RNU27" s="450"/>
      <c r="ROC27" s="450"/>
      <c r="ROK27" s="450"/>
      <c r="ROS27" s="450"/>
      <c r="RPA27" s="450"/>
      <c r="RPI27" s="450"/>
      <c r="RPQ27" s="450"/>
      <c r="RPY27" s="450"/>
      <c r="RQG27" s="450"/>
      <c r="RQO27" s="450"/>
      <c r="RQW27" s="450"/>
      <c r="RRE27" s="450"/>
      <c r="RRM27" s="450"/>
      <c r="RRU27" s="450"/>
      <c r="RSC27" s="450"/>
      <c r="RSK27" s="450"/>
      <c r="RSS27" s="450"/>
      <c r="RTA27" s="450"/>
      <c r="RTI27" s="450"/>
      <c r="RTQ27" s="450"/>
      <c r="RTY27" s="450"/>
      <c r="RUG27" s="450"/>
      <c r="RUO27" s="450"/>
      <c r="RUW27" s="450"/>
      <c r="RVE27" s="450"/>
      <c r="RVM27" s="450"/>
      <c r="RVU27" s="450"/>
      <c r="RWC27" s="450"/>
      <c r="RWK27" s="450"/>
      <c r="RWS27" s="450"/>
      <c r="RXA27" s="450"/>
      <c r="RXI27" s="450"/>
      <c r="RXQ27" s="450"/>
      <c r="RXY27" s="450"/>
      <c r="RYG27" s="450"/>
      <c r="RYO27" s="450"/>
      <c r="RYW27" s="450"/>
      <c r="RZE27" s="450"/>
      <c r="RZM27" s="450"/>
      <c r="RZU27" s="450"/>
      <c r="SAC27" s="450"/>
      <c r="SAK27" s="450"/>
      <c r="SAS27" s="450"/>
      <c r="SBA27" s="450"/>
      <c r="SBI27" s="450"/>
      <c r="SBQ27" s="450"/>
      <c r="SBY27" s="450"/>
      <c r="SCG27" s="450"/>
      <c r="SCO27" s="450"/>
      <c r="SCW27" s="450"/>
      <c r="SDE27" s="450"/>
      <c r="SDM27" s="450"/>
      <c r="SDU27" s="450"/>
      <c r="SEC27" s="450"/>
      <c r="SEK27" s="450"/>
      <c r="SES27" s="450"/>
      <c r="SFA27" s="450"/>
      <c r="SFI27" s="450"/>
      <c r="SFQ27" s="450"/>
      <c r="SFY27" s="450"/>
      <c r="SGG27" s="450"/>
      <c r="SGO27" s="450"/>
      <c r="SGW27" s="450"/>
      <c r="SHE27" s="450"/>
      <c r="SHM27" s="450"/>
      <c r="SHU27" s="450"/>
      <c r="SIC27" s="450"/>
      <c r="SIK27" s="450"/>
      <c r="SIS27" s="450"/>
      <c r="SJA27" s="450"/>
      <c r="SJI27" s="450"/>
      <c r="SJQ27" s="450"/>
      <c r="SJY27" s="450"/>
      <c r="SKG27" s="450"/>
      <c r="SKO27" s="450"/>
      <c r="SKW27" s="450"/>
      <c r="SLE27" s="450"/>
      <c r="SLM27" s="450"/>
      <c r="SLU27" s="450"/>
      <c r="SMC27" s="450"/>
      <c r="SMK27" s="450"/>
      <c r="SMS27" s="450"/>
      <c r="SNA27" s="450"/>
      <c r="SNI27" s="450"/>
      <c r="SNQ27" s="450"/>
      <c r="SNY27" s="450"/>
      <c r="SOG27" s="450"/>
      <c r="SOO27" s="450"/>
      <c r="SOW27" s="450"/>
      <c r="SPE27" s="450"/>
      <c r="SPM27" s="450"/>
      <c r="SPU27" s="450"/>
      <c r="SQC27" s="450"/>
      <c r="SQK27" s="450"/>
      <c r="SQS27" s="450"/>
      <c r="SRA27" s="450"/>
      <c r="SRI27" s="450"/>
      <c r="SRQ27" s="450"/>
      <c r="SRY27" s="450"/>
      <c r="SSG27" s="450"/>
      <c r="SSO27" s="450"/>
      <c r="SSW27" s="450"/>
      <c r="STE27" s="450"/>
      <c r="STM27" s="450"/>
      <c r="STU27" s="450"/>
      <c r="SUC27" s="450"/>
      <c r="SUK27" s="450"/>
      <c r="SUS27" s="450"/>
      <c r="SVA27" s="450"/>
      <c r="SVI27" s="450"/>
      <c r="SVQ27" s="450"/>
      <c r="SVY27" s="450"/>
      <c r="SWG27" s="450"/>
      <c r="SWO27" s="450"/>
      <c r="SWW27" s="450"/>
      <c r="SXE27" s="450"/>
      <c r="SXM27" s="450"/>
      <c r="SXU27" s="450"/>
      <c r="SYC27" s="450"/>
      <c r="SYK27" s="450"/>
      <c r="SYS27" s="450"/>
      <c r="SZA27" s="450"/>
      <c r="SZI27" s="450"/>
      <c r="SZQ27" s="450"/>
      <c r="SZY27" s="450"/>
      <c r="TAG27" s="450"/>
      <c r="TAO27" s="450"/>
      <c r="TAW27" s="450"/>
      <c r="TBE27" s="450"/>
      <c r="TBM27" s="450"/>
      <c r="TBU27" s="450"/>
      <c r="TCC27" s="450"/>
      <c r="TCK27" s="450"/>
      <c r="TCS27" s="450"/>
      <c r="TDA27" s="450"/>
      <c r="TDI27" s="450"/>
      <c r="TDQ27" s="450"/>
      <c r="TDY27" s="450"/>
      <c r="TEG27" s="450"/>
      <c r="TEO27" s="450"/>
      <c r="TEW27" s="450"/>
      <c r="TFE27" s="450"/>
      <c r="TFM27" s="450"/>
      <c r="TFU27" s="450"/>
      <c r="TGC27" s="450"/>
      <c r="TGK27" s="450"/>
      <c r="TGS27" s="450"/>
      <c r="THA27" s="450"/>
      <c r="THI27" s="450"/>
      <c r="THQ27" s="450"/>
      <c r="THY27" s="450"/>
      <c r="TIG27" s="450"/>
      <c r="TIO27" s="450"/>
      <c r="TIW27" s="450"/>
      <c r="TJE27" s="450"/>
      <c r="TJM27" s="450"/>
      <c r="TJU27" s="450"/>
      <c r="TKC27" s="450"/>
      <c r="TKK27" s="450"/>
      <c r="TKS27" s="450"/>
      <c r="TLA27" s="450"/>
      <c r="TLI27" s="450"/>
      <c r="TLQ27" s="450"/>
      <c r="TLY27" s="450"/>
      <c r="TMG27" s="450"/>
      <c r="TMO27" s="450"/>
      <c r="TMW27" s="450"/>
      <c r="TNE27" s="450"/>
      <c r="TNM27" s="450"/>
      <c r="TNU27" s="450"/>
      <c r="TOC27" s="450"/>
      <c r="TOK27" s="450"/>
      <c r="TOS27" s="450"/>
      <c r="TPA27" s="450"/>
      <c r="TPI27" s="450"/>
      <c r="TPQ27" s="450"/>
      <c r="TPY27" s="450"/>
      <c r="TQG27" s="450"/>
      <c r="TQO27" s="450"/>
      <c r="TQW27" s="450"/>
      <c r="TRE27" s="450"/>
      <c r="TRM27" s="450"/>
      <c r="TRU27" s="450"/>
      <c r="TSC27" s="450"/>
      <c r="TSK27" s="450"/>
      <c r="TSS27" s="450"/>
      <c r="TTA27" s="450"/>
      <c r="TTI27" s="450"/>
      <c r="TTQ27" s="450"/>
      <c r="TTY27" s="450"/>
      <c r="TUG27" s="450"/>
      <c r="TUO27" s="450"/>
      <c r="TUW27" s="450"/>
      <c r="TVE27" s="450"/>
      <c r="TVM27" s="450"/>
      <c r="TVU27" s="450"/>
      <c r="TWC27" s="450"/>
      <c r="TWK27" s="450"/>
      <c r="TWS27" s="450"/>
      <c r="TXA27" s="450"/>
      <c r="TXI27" s="450"/>
      <c r="TXQ27" s="450"/>
      <c r="TXY27" s="450"/>
      <c r="TYG27" s="450"/>
      <c r="TYO27" s="450"/>
      <c r="TYW27" s="450"/>
      <c r="TZE27" s="450"/>
      <c r="TZM27" s="450"/>
      <c r="TZU27" s="450"/>
      <c r="UAC27" s="450"/>
      <c r="UAK27" s="450"/>
      <c r="UAS27" s="450"/>
      <c r="UBA27" s="450"/>
      <c r="UBI27" s="450"/>
      <c r="UBQ27" s="450"/>
      <c r="UBY27" s="450"/>
      <c r="UCG27" s="450"/>
      <c r="UCO27" s="450"/>
      <c r="UCW27" s="450"/>
      <c r="UDE27" s="450"/>
      <c r="UDM27" s="450"/>
      <c r="UDU27" s="450"/>
      <c r="UEC27" s="450"/>
      <c r="UEK27" s="450"/>
      <c r="UES27" s="450"/>
      <c r="UFA27" s="450"/>
      <c r="UFI27" s="450"/>
      <c r="UFQ27" s="450"/>
      <c r="UFY27" s="450"/>
      <c r="UGG27" s="450"/>
      <c r="UGO27" s="450"/>
      <c r="UGW27" s="450"/>
      <c r="UHE27" s="450"/>
      <c r="UHM27" s="450"/>
      <c r="UHU27" s="450"/>
      <c r="UIC27" s="450"/>
      <c r="UIK27" s="450"/>
      <c r="UIS27" s="450"/>
      <c r="UJA27" s="450"/>
      <c r="UJI27" s="450"/>
      <c r="UJQ27" s="450"/>
      <c r="UJY27" s="450"/>
      <c r="UKG27" s="450"/>
      <c r="UKO27" s="450"/>
      <c r="UKW27" s="450"/>
      <c r="ULE27" s="450"/>
      <c r="ULM27" s="450"/>
      <c r="ULU27" s="450"/>
      <c r="UMC27" s="450"/>
      <c r="UMK27" s="450"/>
      <c r="UMS27" s="450"/>
      <c r="UNA27" s="450"/>
      <c r="UNI27" s="450"/>
      <c r="UNQ27" s="450"/>
      <c r="UNY27" s="450"/>
      <c r="UOG27" s="450"/>
      <c r="UOO27" s="450"/>
      <c r="UOW27" s="450"/>
      <c r="UPE27" s="450"/>
      <c r="UPM27" s="450"/>
      <c r="UPU27" s="450"/>
      <c r="UQC27" s="450"/>
      <c r="UQK27" s="450"/>
      <c r="UQS27" s="450"/>
      <c r="URA27" s="450"/>
      <c r="URI27" s="450"/>
      <c r="URQ27" s="450"/>
      <c r="URY27" s="450"/>
      <c r="USG27" s="450"/>
      <c r="USO27" s="450"/>
      <c r="USW27" s="450"/>
      <c r="UTE27" s="450"/>
      <c r="UTM27" s="450"/>
      <c r="UTU27" s="450"/>
      <c r="UUC27" s="450"/>
      <c r="UUK27" s="450"/>
      <c r="UUS27" s="450"/>
      <c r="UVA27" s="450"/>
      <c r="UVI27" s="450"/>
      <c r="UVQ27" s="450"/>
      <c r="UVY27" s="450"/>
      <c r="UWG27" s="450"/>
      <c r="UWO27" s="450"/>
      <c r="UWW27" s="450"/>
      <c r="UXE27" s="450"/>
      <c r="UXM27" s="450"/>
      <c r="UXU27" s="450"/>
      <c r="UYC27" s="450"/>
      <c r="UYK27" s="450"/>
      <c r="UYS27" s="450"/>
      <c r="UZA27" s="450"/>
      <c r="UZI27" s="450"/>
      <c r="UZQ27" s="450"/>
      <c r="UZY27" s="450"/>
      <c r="VAG27" s="450"/>
      <c r="VAO27" s="450"/>
      <c r="VAW27" s="450"/>
      <c r="VBE27" s="450"/>
      <c r="VBM27" s="450"/>
      <c r="VBU27" s="450"/>
      <c r="VCC27" s="450"/>
      <c r="VCK27" s="450"/>
      <c r="VCS27" s="450"/>
      <c r="VDA27" s="450"/>
      <c r="VDI27" s="450"/>
      <c r="VDQ27" s="450"/>
      <c r="VDY27" s="450"/>
      <c r="VEG27" s="450"/>
      <c r="VEO27" s="450"/>
      <c r="VEW27" s="450"/>
      <c r="VFE27" s="450"/>
      <c r="VFM27" s="450"/>
      <c r="VFU27" s="450"/>
      <c r="VGC27" s="450"/>
      <c r="VGK27" s="450"/>
      <c r="VGS27" s="450"/>
      <c r="VHA27" s="450"/>
      <c r="VHI27" s="450"/>
      <c r="VHQ27" s="450"/>
      <c r="VHY27" s="450"/>
      <c r="VIG27" s="450"/>
      <c r="VIO27" s="450"/>
      <c r="VIW27" s="450"/>
      <c r="VJE27" s="450"/>
      <c r="VJM27" s="450"/>
      <c r="VJU27" s="450"/>
      <c r="VKC27" s="450"/>
      <c r="VKK27" s="450"/>
      <c r="VKS27" s="450"/>
      <c r="VLA27" s="450"/>
      <c r="VLI27" s="450"/>
      <c r="VLQ27" s="450"/>
      <c r="VLY27" s="450"/>
      <c r="VMG27" s="450"/>
      <c r="VMO27" s="450"/>
      <c r="VMW27" s="450"/>
      <c r="VNE27" s="450"/>
      <c r="VNM27" s="450"/>
      <c r="VNU27" s="450"/>
      <c r="VOC27" s="450"/>
      <c r="VOK27" s="450"/>
      <c r="VOS27" s="450"/>
      <c r="VPA27" s="450"/>
      <c r="VPI27" s="450"/>
      <c r="VPQ27" s="450"/>
      <c r="VPY27" s="450"/>
      <c r="VQG27" s="450"/>
      <c r="VQO27" s="450"/>
      <c r="VQW27" s="450"/>
      <c r="VRE27" s="450"/>
      <c r="VRM27" s="450"/>
      <c r="VRU27" s="450"/>
      <c r="VSC27" s="450"/>
      <c r="VSK27" s="450"/>
      <c r="VSS27" s="450"/>
      <c r="VTA27" s="450"/>
      <c r="VTI27" s="450"/>
      <c r="VTQ27" s="450"/>
      <c r="VTY27" s="450"/>
      <c r="VUG27" s="450"/>
      <c r="VUO27" s="450"/>
      <c r="VUW27" s="450"/>
      <c r="VVE27" s="450"/>
      <c r="VVM27" s="450"/>
      <c r="VVU27" s="450"/>
      <c r="VWC27" s="450"/>
      <c r="VWK27" s="450"/>
      <c r="VWS27" s="450"/>
      <c r="VXA27" s="450"/>
      <c r="VXI27" s="450"/>
      <c r="VXQ27" s="450"/>
      <c r="VXY27" s="450"/>
      <c r="VYG27" s="450"/>
      <c r="VYO27" s="450"/>
      <c r="VYW27" s="450"/>
      <c r="VZE27" s="450"/>
      <c r="VZM27" s="450"/>
      <c r="VZU27" s="450"/>
      <c r="WAC27" s="450"/>
      <c r="WAK27" s="450"/>
      <c r="WAS27" s="450"/>
      <c r="WBA27" s="450"/>
      <c r="WBI27" s="450"/>
      <c r="WBQ27" s="450"/>
      <c r="WBY27" s="450"/>
      <c r="WCG27" s="450"/>
      <c r="WCO27" s="450"/>
      <c r="WCW27" s="450"/>
      <c r="WDE27" s="450"/>
      <c r="WDM27" s="450"/>
      <c r="WDU27" s="450"/>
      <c r="WEC27" s="450"/>
      <c r="WEK27" s="450"/>
      <c r="WES27" s="450"/>
      <c r="WFA27" s="450"/>
      <c r="WFI27" s="450"/>
      <c r="WFQ27" s="450"/>
      <c r="WFY27" s="450"/>
      <c r="WGG27" s="450"/>
      <c r="WGO27" s="450"/>
      <c r="WGW27" s="450"/>
      <c r="WHE27" s="450"/>
      <c r="WHM27" s="450"/>
      <c r="WHU27" s="450"/>
      <c r="WIC27" s="450"/>
      <c r="WIK27" s="450"/>
      <c r="WIS27" s="450"/>
      <c r="WJA27" s="450"/>
      <c r="WJI27" s="450"/>
      <c r="WJQ27" s="450"/>
      <c r="WJY27" s="450"/>
      <c r="WKG27" s="450"/>
      <c r="WKO27" s="450"/>
      <c r="WKW27" s="450"/>
      <c r="WLE27" s="450"/>
      <c r="WLM27" s="450"/>
      <c r="WLU27" s="450"/>
      <c r="WMC27" s="450"/>
      <c r="WMK27" s="450"/>
      <c r="WMS27" s="450"/>
      <c r="WNA27" s="450"/>
      <c r="WNI27" s="450"/>
      <c r="WNQ27" s="450"/>
      <c r="WNY27" s="450"/>
      <c r="WOG27" s="450"/>
      <c r="WOO27" s="450"/>
      <c r="WOW27" s="450"/>
      <c r="WPE27" s="450"/>
      <c r="WPM27" s="450"/>
      <c r="WPU27" s="450"/>
      <c r="WQC27" s="450"/>
      <c r="WQK27" s="450"/>
      <c r="WQS27" s="450"/>
      <c r="WRA27" s="450"/>
      <c r="WRI27" s="450"/>
      <c r="WRQ27" s="450"/>
      <c r="WRY27" s="450"/>
      <c r="WSG27" s="450"/>
      <c r="WSO27" s="450"/>
      <c r="WSW27" s="450"/>
      <c r="WTE27" s="450"/>
      <c r="WTM27" s="450"/>
      <c r="WTU27" s="450"/>
      <c r="WUC27" s="450"/>
      <c r="WUK27" s="450"/>
      <c r="WUS27" s="450"/>
      <c r="WVA27" s="450"/>
      <c r="WVI27" s="450"/>
      <c r="WVQ27" s="450"/>
      <c r="WVY27" s="450"/>
      <c r="WWG27" s="450"/>
      <c r="WWO27" s="450"/>
      <c r="WWW27" s="450"/>
      <c r="WXE27" s="450"/>
      <c r="WXM27" s="450"/>
      <c r="WXU27" s="450"/>
      <c r="WYC27" s="450"/>
      <c r="WYK27" s="450"/>
      <c r="WYS27" s="450"/>
      <c r="WZA27" s="450"/>
      <c r="WZI27" s="450"/>
      <c r="WZQ27" s="450"/>
      <c r="WZY27" s="450"/>
      <c r="XAG27" s="450"/>
      <c r="XAO27" s="450"/>
      <c r="XAW27" s="450"/>
      <c r="XBE27" s="450"/>
      <c r="XBM27" s="450"/>
      <c r="XBU27" s="450"/>
      <c r="XCC27" s="450"/>
      <c r="XCK27" s="450"/>
      <c r="XCS27" s="450"/>
      <c r="XDA27" s="450"/>
      <c r="XDI27" s="450"/>
      <c r="XDQ27" s="450"/>
      <c r="XDY27" s="450"/>
      <c r="XEG27" s="450"/>
      <c r="XEO27" s="450"/>
      <c r="XEW27" s="450"/>
    </row>
    <row r="28" spans="1:1017 1025:2041 2049:3065 3073:4089 4097:5113 5121:6137 6145:7161 7169:8185 8193:9209 9217:10233 10241:11257 11265:12281 12289:13305 13313:14329 14337:15353 15361:16377" ht="107.25" customHeight="1">
      <c r="A28" s="183" t="s">
        <v>469</v>
      </c>
      <c r="B28" s="174" t="s">
        <v>98</v>
      </c>
      <c r="C28" s="268" t="s">
        <v>440</v>
      </c>
      <c r="D28" s="396" t="s">
        <v>837</v>
      </c>
      <c r="E28" s="395" t="s">
        <v>831</v>
      </c>
      <c r="F28" s="147">
        <f t="shared" si="0"/>
        <v>23120583.188800003</v>
      </c>
      <c r="G28" s="148">
        <v>5322908</v>
      </c>
      <c r="H28" s="149" t="s">
        <v>332</v>
      </c>
      <c r="I28" s="270" t="s">
        <v>763</v>
      </c>
      <c r="J28" s="283" t="s">
        <v>65</v>
      </c>
      <c r="K28" s="463" t="s">
        <v>834</v>
      </c>
      <c r="L28" s="179"/>
      <c r="M28" s="221"/>
      <c r="Q28" s="450"/>
      <c r="V28" s="222">
        <f>G28+G30</f>
        <v>6520562</v>
      </c>
      <c r="Y28" s="450"/>
      <c r="AG28" s="450"/>
      <c r="AO28" s="450"/>
      <c r="AW28" s="450"/>
      <c r="BE28" s="450"/>
      <c r="BM28" s="450"/>
      <c r="BU28" s="450"/>
      <c r="CC28" s="450"/>
      <c r="CK28" s="450"/>
      <c r="CS28" s="450"/>
      <c r="DA28" s="450"/>
      <c r="DI28" s="450"/>
      <c r="DQ28" s="450"/>
      <c r="DY28" s="450"/>
      <c r="EG28" s="450"/>
      <c r="EO28" s="450"/>
      <c r="EW28" s="450"/>
      <c r="FE28" s="450"/>
      <c r="FM28" s="450"/>
      <c r="FU28" s="450"/>
      <c r="GC28" s="450"/>
      <c r="GK28" s="450"/>
      <c r="GS28" s="450"/>
      <c r="HA28" s="450"/>
      <c r="HI28" s="450"/>
      <c r="HQ28" s="450"/>
      <c r="HY28" s="450"/>
      <c r="IG28" s="450"/>
      <c r="IO28" s="450"/>
      <c r="IW28" s="450"/>
      <c r="JE28" s="450"/>
      <c r="JM28" s="450"/>
      <c r="JU28" s="450"/>
      <c r="KC28" s="450"/>
      <c r="KK28" s="450"/>
      <c r="KS28" s="450"/>
      <c r="LA28" s="450"/>
      <c r="LI28" s="450"/>
      <c r="LQ28" s="450"/>
      <c r="LY28" s="450"/>
      <c r="MG28" s="450"/>
      <c r="MO28" s="450"/>
      <c r="MW28" s="450"/>
      <c r="NE28" s="450"/>
      <c r="NM28" s="450"/>
      <c r="NU28" s="450"/>
      <c r="OC28" s="450"/>
      <c r="OK28" s="450"/>
      <c r="OS28" s="450"/>
      <c r="PA28" s="450"/>
      <c r="PI28" s="450"/>
      <c r="PQ28" s="450"/>
      <c r="PY28" s="450"/>
      <c r="QG28" s="450"/>
      <c r="QO28" s="450"/>
      <c r="QW28" s="450"/>
      <c r="RE28" s="450"/>
      <c r="RM28" s="450"/>
      <c r="RU28" s="450"/>
      <c r="SC28" s="450"/>
      <c r="SK28" s="450"/>
      <c r="SS28" s="450"/>
      <c r="TA28" s="450"/>
      <c r="TI28" s="450"/>
      <c r="TQ28" s="450"/>
      <c r="TY28" s="450"/>
      <c r="UG28" s="450"/>
      <c r="UO28" s="450"/>
      <c r="UW28" s="450"/>
      <c r="VE28" s="450"/>
      <c r="VM28" s="450"/>
      <c r="VU28" s="450"/>
      <c r="WC28" s="450"/>
      <c r="WK28" s="450"/>
      <c r="WS28" s="450"/>
      <c r="XA28" s="450"/>
      <c r="XI28" s="450"/>
      <c r="XQ28" s="450"/>
      <c r="XY28" s="450"/>
      <c r="YG28" s="450"/>
      <c r="YO28" s="450"/>
      <c r="YW28" s="450"/>
      <c r="ZE28" s="450"/>
      <c r="ZM28" s="450"/>
      <c r="ZU28" s="450"/>
      <c r="AAC28" s="450"/>
      <c r="AAK28" s="450"/>
      <c r="AAS28" s="450"/>
      <c r="ABA28" s="450"/>
      <c r="ABI28" s="450"/>
      <c r="ABQ28" s="450"/>
      <c r="ABY28" s="450"/>
      <c r="ACG28" s="450"/>
      <c r="ACO28" s="450"/>
      <c r="ACW28" s="450"/>
      <c r="ADE28" s="450"/>
      <c r="ADM28" s="450"/>
      <c r="ADU28" s="450"/>
      <c r="AEC28" s="450"/>
      <c r="AEK28" s="450"/>
      <c r="AES28" s="450"/>
      <c r="AFA28" s="450"/>
      <c r="AFI28" s="450"/>
      <c r="AFQ28" s="450"/>
      <c r="AFY28" s="450"/>
      <c r="AGG28" s="450"/>
      <c r="AGO28" s="450"/>
      <c r="AGW28" s="450"/>
      <c r="AHE28" s="450"/>
      <c r="AHM28" s="450"/>
      <c r="AHU28" s="450"/>
      <c r="AIC28" s="450"/>
      <c r="AIK28" s="450"/>
      <c r="AIS28" s="450"/>
      <c r="AJA28" s="450"/>
      <c r="AJI28" s="450"/>
      <c r="AJQ28" s="450"/>
      <c r="AJY28" s="450"/>
      <c r="AKG28" s="450"/>
      <c r="AKO28" s="450"/>
      <c r="AKW28" s="450"/>
      <c r="ALE28" s="450"/>
      <c r="ALM28" s="450"/>
      <c r="ALU28" s="450"/>
      <c r="AMC28" s="450"/>
      <c r="AMK28" s="450"/>
      <c r="AMS28" s="450"/>
      <c r="ANA28" s="450"/>
      <c r="ANI28" s="450"/>
      <c r="ANQ28" s="450"/>
      <c r="ANY28" s="450"/>
      <c r="AOG28" s="450"/>
      <c r="AOO28" s="450"/>
      <c r="AOW28" s="450"/>
      <c r="APE28" s="450"/>
      <c r="APM28" s="450"/>
      <c r="APU28" s="450"/>
      <c r="AQC28" s="450"/>
      <c r="AQK28" s="450"/>
      <c r="AQS28" s="450"/>
      <c r="ARA28" s="450"/>
      <c r="ARI28" s="450"/>
      <c r="ARQ28" s="450"/>
      <c r="ARY28" s="450"/>
      <c r="ASG28" s="450"/>
      <c r="ASO28" s="450"/>
      <c r="ASW28" s="450"/>
      <c r="ATE28" s="450"/>
      <c r="ATM28" s="450"/>
      <c r="ATU28" s="450"/>
      <c r="AUC28" s="450"/>
      <c r="AUK28" s="450"/>
      <c r="AUS28" s="450"/>
      <c r="AVA28" s="450"/>
      <c r="AVI28" s="450"/>
      <c r="AVQ28" s="450"/>
      <c r="AVY28" s="450"/>
      <c r="AWG28" s="450"/>
      <c r="AWO28" s="450"/>
      <c r="AWW28" s="450"/>
      <c r="AXE28" s="450"/>
      <c r="AXM28" s="450"/>
      <c r="AXU28" s="450"/>
      <c r="AYC28" s="450"/>
      <c r="AYK28" s="450"/>
      <c r="AYS28" s="450"/>
      <c r="AZA28" s="450"/>
      <c r="AZI28" s="450"/>
      <c r="AZQ28" s="450"/>
      <c r="AZY28" s="450"/>
      <c r="BAG28" s="450"/>
      <c r="BAO28" s="450"/>
      <c r="BAW28" s="450"/>
      <c r="BBE28" s="450"/>
      <c r="BBM28" s="450"/>
      <c r="BBU28" s="450"/>
      <c r="BCC28" s="450"/>
      <c r="BCK28" s="450"/>
      <c r="BCS28" s="450"/>
      <c r="BDA28" s="450"/>
      <c r="BDI28" s="450"/>
      <c r="BDQ28" s="450"/>
      <c r="BDY28" s="450"/>
      <c r="BEG28" s="450"/>
      <c r="BEO28" s="450"/>
      <c r="BEW28" s="450"/>
      <c r="BFE28" s="450"/>
      <c r="BFM28" s="450"/>
      <c r="BFU28" s="450"/>
      <c r="BGC28" s="450"/>
      <c r="BGK28" s="450"/>
      <c r="BGS28" s="450"/>
      <c r="BHA28" s="450"/>
      <c r="BHI28" s="450"/>
      <c r="BHQ28" s="450"/>
      <c r="BHY28" s="450"/>
      <c r="BIG28" s="450"/>
      <c r="BIO28" s="450"/>
      <c r="BIW28" s="450"/>
      <c r="BJE28" s="450"/>
      <c r="BJM28" s="450"/>
      <c r="BJU28" s="450"/>
      <c r="BKC28" s="450"/>
      <c r="BKK28" s="450"/>
      <c r="BKS28" s="450"/>
      <c r="BLA28" s="450"/>
      <c r="BLI28" s="450"/>
      <c r="BLQ28" s="450"/>
      <c r="BLY28" s="450"/>
      <c r="BMG28" s="450"/>
      <c r="BMO28" s="450"/>
      <c r="BMW28" s="450"/>
      <c r="BNE28" s="450"/>
      <c r="BNM28" s="450"/>
      <c r="BNU28" s="450"/>
      <c r="BOC28" s="450"/>
      <c r="BOK28" s="450"/>
      <c r="BOS28" s="450"/>
      <c r="BPA28" s="450"/>
      <c r="BPI28" s="450"/>
      <c r="BPQ28" s="450"/>
      <c r="BPY28" s="450"/>
      <c r="BQG28" s="450"/>
      <c r="BQO28" s="450"/>
      <c r="BQW28" s="450"/>
      <c r="BRE28" s="450"/>
      <c r="BRM28" s="450"/>
      <c r="BRU28" s="450"/>
      <c r="BSC28" s="450"/>
      <c r="BSK28" s="450"/>
      <c r="BSS28" s="450"/>
      <c r="BTA28" s="450"/>
      <c r="BTI28" s="450"/>
      <c r="BTQ28" s="450"/>
      <c r="BTY28" s="450"/>
      <c r="BUG28" s="450"/>
      <c r="BUO28" s="450"/>
      <c r="BUW28" s="450"/>
      <c r="BVE28" s="450"/>
      <c r="BVM28" s="450"/>
      <c r="BVU28" s="450"/>
      <c r="BWC28" s="450"/>
      <c r="BWK28" s="450"/>
      <c r="BWS28" s="450"/>
      <c r="BXA28" s="450"/>
      <c r="BXI28" s="450"/>
      <c r="BXQ28" s="450"/>
      <c r="BXY28" s="450"/>
      <c r="BYG28" s="450"/>
      <c r="BYO28" s="450"/>
      <c r="BYW28" s="450"/>
      <c r="BZE28" s="450"/>
      <c r="BZM28" s="450"/>
      <c r="BZU28" s="450"/>
      <c r="CAC28" s="450"/>
      <c r="CAK28" s="450"/>
      <c r="CAS28" s="450"/>
      <c r="CBA28" s="450"/>
      <c r="CBI28" s="450"/>
      <c r="CBQ28" s="450"/>
      <c r="CBY28" s="450"/>
      <c r="CCG28" s="450"/>
      <c r="CCO28" s="450"/>
      <c r="CCW28" s="450"/>
      <c r="CDE28" s="450"/>
      <c r="CDM28" s="450"/>
      <c r="CDU28" s="450"/>
      <c r="CEC28" s="450"/>
      <c r="CEK28" s="450"/>
      <c r="CES28" s="450"/>
      <c r="CFA28" s="450"/>
      <c r="CFI28" s="450"/>
      <c r="CFQ28" s="450"/>
      <c r="CFY28" s="450"/>
      <c r="CGG28" s="450"/>
      <c r="CGO28" s="450"/>
      <c r="CGW28" s="450"/>
      <c r="CHE28" s="450"/>
      <c r="CHM28" s="450"/>
      <c r="CHU28" s="450"/>
      <c r="CIC28" s="450"/>
      <c r="CIK28" s="450"/>
      <c r="CIS28" s="450"/>
      <c r="CJA28" s="450"/>
      <c r="CJI28" s="450"/>
      <c r="CJQ28" s="450"/>
      <c r="CJY28" s="450"/>
      <c r="CKG28" s="450"/>
      <c r="CKO28" s="450"/>
      <c r="CKW28" s="450"/>
      <c r="CLE28" s="450"/>
      <c r="CLM28" s="450"/>
      <c r="CLU28" s="450"/>
      <c r="CMC28" s="450"/>
      <c r="CMK28" s="450"/>
      <c r="CMS28" s="450"/>
      <c r="CNA28" s="450"/>
      <c r="CNI28" s="450"/>
      <c r="CNQ28" s="450"/>
      <c r="CNY28" s="450"/>
      <c r="COG28" s="450"/>
      <c r="COO28" s="450"/>
      <c r="COW28" s="450"/>
      <c r="CPE28" s="450"/>
      <c r="CPM28" s="450"/>
      <c r="CPU28" s="450"/>
      <c r="CQC28" s="450"/>
      <c r="CQK28" s="450"/>
      <c r="CQS28" s="450"/>
      <c r="CRA28" s="450"/>
      <c r="CRI28" s="450"/>
      <c r="CRQ28" s="450"/>
      <c r="CRY28" s="450"/>
      <c r="CSG28" s="450"/>
      <c r="CSO28" s="450"/>
      <c r="CSW28" s="450"/>
      <c r="CTE28" s="450"/>
      <c r="CTM28" s="450"/>
      <c r="CTU28" s="450"/>
      <c r="CUC28" s="450"/>
      <c r="CUK28" s="450"/>
      <c r="CUS28" s="450"/>
      <c r="CVA28" s="450"/>
      <c r="CVI28" s="450"/>
      <c r="CVQ28" s="450"/>
      <c r="CVY28" s="450"/>
      <c r="CWG28" s="450"/>
      <c r="CWO28" s="450"/>
      <c r="CWW28" s="450"/>
      <c r="CXE28" s="450"/>
      <c r="CXM28" s="450"/>
      <c r="CXU28" s="450"/>
      <c r="CYC28" s="450"/>
      <c r="CYK28" s="450"/>
      <c r="CYS28" s="450"/>
      <c r="CZA28" s="450"/>
      <c r="CZI28" s="450"/>
      <c r="CZQ28" s="450"/>
      <c r="CZY28" s="450"/>
      <c r="DAG28" s="450"/>
      <c r="DAO28" s="450"/>
      <c r="DAW28" s="450"/>
      <c r="DBE28" s="450"/>
      <c r="DBM28" s="450"/>
      <c r="DBU28" s="450"/>
      <c r="DCC28" s="450"/>
      <c r="DCK28" s="450"/>
      <c r="DCS28" s="450"/>
      <c r="DDA28" s="450"/>
      <c r="DDI28" s="450"/>
      <c r="DDQ28" s="450"/>
      <c r="DDY28" s="450"/>
      <c r="DEG28" s="450"/>
      <c r="DEO28" s="450"/>
      <c r="DEW28" s="450"/>
      <c r="DFE28" s="450"/>
      <c r="DFM28" s="450"/>
      <c r="DFU28" s="450"/>
      <c r="DGC28" s="450"/>
      <c r="DGK28" s="450"/>
      <c r="DGS28" s="450"/>
      <c r="DHA28" s="450"/>
      <c r="DHI28" s="450"/>
      <c r="DHQ28" s="450"/>
      <c r="DHY28" s="450"/>
      <c r="DIG28" s="450"/>
      <c r="DIO28" s="450"/>
      <c r="DIW28" s="450"/>
      <c r="DJE28" s="450"/>
      <c r="DJM28" s="450"/>
      <c r="DJU28" s="450"/>
      <c r="DKC28" s="450"/>
      <c r="DKK28" s="450"/>
      <c r="DKS28" s="450"/>
      <c r="DLA28" s="450"/>
      <c r="DLI28" s="450"/>
      <c r="DLQ28" s="450"/>
      <c r="DLY28" s="450"/>
      <c r="DMG28" s="450"/>
      <c r="DMO28" s="450"/>
      <c r="DMW28" s="450"/>
      <c r="DNE28" s="450"/>
      <c r="DNM28" s="450"/>
      <c r="DNU28" s="450"/>
      <c r="DOC28" s="450"/>
      <c r="DOK28" s="450"/>
      <c r="DOS28" s="450"/>
      <c r="DPA28" s="450"/>
      <c r="DPI28" s="450"/>
      <c r="DPQ28" s="450"/>
      <c r="DPY28" s="450"/>
      <c r="DQG28" s="450"/>
      <c r="DQO28" s="450"/>
      <c r="DQW28" s="450"/>
      <c r="DRE28" s="450"/>
      <c r="DRM28" s="450"/>
      <c r="DRU28" s="450"/>
      <c r="DSC28" s="450"/>
      <c r="DSK28" s="450"/>
      <c r="DSS28" s="450"/>
      <c r="DTA28" s="450"/>
      <c r="DTI28" s="450"/>
      <c r="DTQ28" s="450"/>
      <c r="DTY28" s="450"/>
      <c r="DUG28" s="450"/>
      <c r="DUO28" s="450"/>
      <c r="DUW28" s="450"/>
      <c r="DVE28" s="450"/>
      <c r="DVM28" s="450"/>
      <c r="DVU28" s="450"/>
      <c r="DWC28" s="450"/>
      <c r="DWK28" s="450"/>
      <c r="DWS28" s="450"/>
      <c r="DXA28" s="450"/>
      <c r="DXI28" s="450"/>
      <c r="DXQ28" s="450"/>
      <c r="DXY28" s="450"/>
      <c r="DYG28" s="450"/>
      <c r="DYO28" s="450"/>
      <c r="DYW28" s="450"/>
      <c r="DZE28" s="450"/>
      <c r="DZM28" s="450"/>
      <c r="DZU28" s="450"/>
      <c r="EAC28" s="450"/>
      <c r="EAK28" s="450"/>
      <c r="EAS28" s="450"/>
      <c r="EBA28" s="450"/>
      <c r="EBI28" s="450"/>
      <c r="EBQ28" s="450"/>
      <c r="EBY28" s="450"/>
      <c r="ECG28" s="450"/>
      <c r="ECO28" s="450"/>
      <c r="ECW28" s="450"/>
      <c r="EDE28" s="450"/>
      <c r="EDM28" s="450"/>
      <c r="EDU28" s="450"/>
      <c r="EEC28" s="450"/>
      <c r="EEK28" s="450"/>
      <c r="EES28" s="450"/>
      <c r="EFA28" s="450"/>
      <c r="EFI28" s="450"/>
      <c r="EFQ28" s="450"/>
      <c r="EFY28" s="450"/>
      <c r="EGG28" s="450"/>
      <c r="EGO28" s="450"/>
      <c r="EGW28" s="450"/>
      <c r="EHE28" s="450"/>
      <c r="EHM28" s="450"/>
      <c r="EHU28" s="450"/>
      <c r="EIC28" s="450"/>
      <c r="EIK28" s="450"/>
      <c r="EIS28" s="450"/>
      <c r="EJA28" s="450"/>
      <c r="EJI28" s="450"/>
      <c r="EJQ28" s="450"/>
      <c r="EJY28" s="450"/>
      <c r="EKG28" s="450"/>
      <c r="EKO28" s="450"/>
      <c r="EKW28" s="450"/>
      <c r="ELE28" s="450"/>
      <c r="ELM28" s="450"/>
      <c r="ELU28" s="450"/>
      <c r="EMC28" s="450"/>
      <c r="EMK28" s="450"/>
      <c r="EMS28" s="450"/>
      <c r="ENA28" s="450"/>
      <c r="ENI28" s="450"/>
      <c r="ENQ28" s="450"/>
      <c r="ENY28" s="450"/>
      <c r="EOG28" s="450"/>
      <c r="EOO28" s="450"/>
      <c r="EOW28" s="450"/>
      <c r="EPE28" s="450"/>
      <c r="EPM28" s="450"/>
      <c r="EPU28" s="450"/>
      <c r="EQC28" s="450"/>
      <c r="EQK28" s="450"/>
      <c r="EQS28" s="450"/>
      <c r="ERA28" s="450"/>
      <c r="ERI28" s="450"/>
      <c r="ERQ28" s="450"/>
      <c r="ERY28" s="450"/>
      <c r="ESG28" s="450"/>
      <c r="ESO28" s="450"/>
      <c r="ESW28" s="450"/>
      <c r="ETE28" s="450"/>
      <c r="ETM28" s="450"/>
      <c r="ETU28" s="450"/>
      <c r="EUC28" s="450"/>
      <c r="EUK28" s="450"/>
      <c r="EUS28" s="450"/>
      <c r="EVA28" s="450"/>
      <c r="EVI28" s="450"/>
      <c r="EVQ28" s="450"/>
      <c r="EVY28" s="450"/>
      <c r="EWG28" s="450"/>
      <c r="EWO28" s="450"/>
      <c r="EWW28" s="450"/>
      <c r="EXE28" s="450"/>
      <c r="EXM28" s="450"/>
      <c r="EXU28" s="450"/>
      <c r="EYC28" s="450"/>
      <c r="EYK28" s="450"/>
      <c r="EYS28" s="450"/>
      <c r="EZA28" s="450"/>
      <c r="EZI28" s="450"/>
      <c r="EZQ28" s="450"/>
      <c r="EZY28" s="450"/>
      <c r="FAG28" s="450"/>
      <c r="FAO28" s="450"/>
      <c r="FAW28" s="450"/>
      <c r="FBE28" s="450"/>
      <c r="FBM28" s="450"/>
      <c r="FBU28" s="450"/>
      <c r="FCC28" s="450"/>
      <c r="FCK28" s="450"/>
      <c r="FCS28" s="450"/>
      <c r="FDA28" s="450"/>
      <c r="FDI28" s="450"/>
      <c r="FDQ28" s="450"/>
      <c r="FDY28" s="450"/>
      <c r="FEG28" s="450"/>
      <c r="FEO28" s="450"/>
      <c r="FEW28" s="450"/>
      <c r="FFE28" s="450"/>
      <c r="FFM28" s="450"/>
      <c r="FFU28" s="450"/>
      <c r="FGC28" s="450"/>
      <c r="FGK28" s="450"/>
      <c r="FGS28" s="450"/>
      <c r="FHA28" s="450"/>
      <c r="FHI28" s="450"/>
      <c r="FHQ28" s="450"/>
      <c r="FHY28" s="450"/>
      <c r="FIG28" s="450"/>
      <c r="FIO28" s="450"/>
      <c r="FIW28" s="450"/>
      <c r="FJE28" s="450"/>
      <c r="FJM28" s="450"/>
      <c r="FJU28" s="450"/>
      <c r="FKC28" s="450"/>
      <c r="FKK28" s="450"/>
      <c r="FKS28" s="450"/>
      <c r="FLA28" s="450"/>
      <c r="FLI28" s="450"/>
      <c r="FLQ28" s="450"/>
      <c r="FLY28" s="450"/>
      <c r="FMG28" s="450"/>
      <c r="FMO28" s="450"/>
      <c r="FMW28" s="450"/>
      <c r="FNE28" s="450"/>
      <c r="FNM28" s="450"/>
      <c r="FNU28" s="450"/>
      <c r="FOC28" s="450"/>
      <c r="FOK28" s="450"/>
      <c r="FOS28" s="450"/>
      <c r="FPA28" s="450"/>
      <c r="FPI28" s="450"/>
      <c r="FPQ28" s="450"/>
      <c r="FPY28" s="450"/>
      <c r="FQG28" s="450"/>
      <c r="FQO28" s="450"/>
      <c r="FQW28" s="450"/>
      <c r="FRE28" s="450"/>
      <c r="FRM28" s="450"/>
      <c r="FRU28" s="450"/>
      <c r="FSC28" s="450"/>
      <c r="FSK28" s="450"/>
      <c r="FSS28" s="450"/>
      <c r="FTA28" s="450"/>
      <c r="FTI28" s="450"/>
      <c r="FTQ28" s="450"/>
      <c r="FTY28" s="450"/>
      <c r="FUG28" s="450"/>
      <c r="FUO28" s="450"/>
      <c r="FUW28" s="450"/>
      <c r="FVE28" s="450"/>
      <c r="FVM28" s="450"/>
      <c r="FVU28" s="450"/>
      <c r="FWC28" s="450"/>
      <c r="FWK28" s="450"/>
      <c r="FWS28" s="450"/>
      <c r="FXA28" s="450"/>
      <c r="FXI28" s="450"/>
      <c r="FXQ28" s="450"/>
      <c r="FXY28" s="450"/>
      <c r="FYG28" s="450"/>
      <c r="FYO28" s="450"/>
      <c r="FYW28" s="450"/>
      <c r="FZE28" s="450"/>
      <c r="FZM28" s="450"/>
      <c r="FZU28" s="450"/>
      <c r="GAC28" s="450"/>
      <c r="GAK28" s="450"/>
      <c r="GAS28" s="450"/>
      <c r="GBA28" s="450"/>
      <c r="GBI28" s="450"/>
      <c r="GBQ28" s="450"/>
      <c r="GBY28" s="450"/>
      <c r="GCG28" s="450"/>
      <c r="GCO28" s="450"/>
      <c r="GCW28" s="450"/>
      <c r="GDE28" s="450"/>
      <c r="GDM28" s="450"/>
      <c r="GDU28" s="450"/>
      <c r="GEC28" s="450"/>
      <c r="GEK28" s="450"/>
      <c r="GES28" s="450"/>
      <c r="GFA28" s="450"/>
      <c r="GFI28" s="450"/>
      <c r="GFQ28" s="450"/>
      <c r="GFY28" s="450"/>
      <c r="GGG28" s="450"/>
      <c r="GGO28" s="450"/>
      <c r="GGW28" s="450"/>
      <c r="GHE28" s="450"/>
      <c r="GHM28" s="450"/>
      <c r="GHU28" s="450"/>
      <c r="GIC28" s="450"/>
      <c r="GIK28" s="450"/>
      <c r="GIS28" s="450"/>
      <c r="GJA28" s="450"/>
      <c r="GJI28" s="450"/>
      <c r="GJQ28" s="450"/>
      <c r="GJY28" s="450"/>
      <c r="GKG28" s="450"/>
      <c r="GKO28" s="450"/>
      <c r="GKW28" s="450"/>
      <c r="GLE28" s="450"/>
      <c r="GLM28" s="450"/>
      <c r="GLU28" s="450"/>
      <c r="GMC28" s="450"/>
      <c r="GMK28" s="450"/>
      <c r="GMS28" s="450"/>
      <c r="GNA28" s="450"/>
      <c r="GNI28" s="450"/>
      <c r="GNQ28" s="450"/>
      <c r="GNY28" s="450"/>
      <c r="GOG28" s="450"/>
      <c r="GOO28" s="450"/>
      <c r="GOW28" s="450"/>
      <c r="GPE28" s="450"/>
      <c r="GPM28" s="450"/>
      <c r="GPU28" s="450"/>
      <c r="GQC28" s="450"/>
      <c r="GQK28" s="450"/>
      <c r="GQS28" s="450"/>
      <c r="GRA28" s="450"/>
      <c r="GRI28" s="450"/>
      <c r="GRQ28" s="450"/>
      <c r="GRY28" s="450"/>
      <c r="GSG28" s="450"/>
      <c r="GSO28" s="450"/>
      <c r="GSW28" s="450"/>
      <c r="GTE28" s="450"/>
      <c r="GTM28" s="450"/>
      <c r="GTU28" s="450"/>
      <c r="GUC28" s="450"/>
      <c r="GUK28" s="450"/>
      <c r="GUS28" s="450"/>
      <c r="GVA28" s="450"/>
      <c r="GVI28" s="450"/>
      <c r="GVQ28" s="450"/>
      <c r="GVY28" s="450"/>
      <c r="GWG28" s="450"/>
      <c r="GWO28" s="450"/>
      <c r="GWW28" s="450"/>
      <c r="GXE28" s="450"/>
      <c r="GXM28" s="450"/>
      <c r="GXU28" s="450"/>
      <c r="GYC28" s="450"/>
      <c r="GYK28" s="450"/>
      <c r="GYS28" s="450"/>
      <c r="GZA28" s="450"/>
      <c r="GZI28" s="450"/>
      <c r="GZQ28" s="450"/>
      <c r="GZY28" s="450"/>
      <c r="HAG28" s="450"/>
      <c r="HAO28" s="450"/>
      <c r="HAW28" s="450"/>
      <c r="HBE28" s="450"/>
      <c r="HBM28" s="450"/>
      <c r="HBU28" s="450"/>
      <c r="HCC28" s="450"/>
      <c r="HCK28" s="450"/>
      <c r="HCS28" s="450"/>
      <c r="HDA28" s="450"/>
      <c r="HDI28" s="450"/>
      <c r="HDQ28" s="450"/>
      <c r="HDY28" s="450"/>
      <c r="HEG28" s="450"/>
      <c r="HEO28" s="450"/>
      <c r="HEW28" s="450"/>
      <c r="HFE28" s="450"/>
      <c r="HFM28" s="450"/>
      <c r="HFU28" s="450"/>
      <c r="HGC28" s="450"/>
      <c r="HGK28" s="450"/>
      <c r="HGS28" s="450"/>
      <c r="HHA28" s="450"/>
      <c r="HHI28" s="450"/>
      <c r="HHQ28" s="450"/>
      <c r="HHY28" s="450"/>
      <c r="HIG28" s="450"/>
      <c r="HIO28" s="450"/>
      <c r="HIW28" s="450"/>
      <c r="HJE28" s="450"/>
      <c r="HJM28" s="450"/>
      <c r="HJU28" s="450"/>
      <c r="HKC28" s="450"/>
      <c r="HKK28" s="450"/>
      <c r="HKS28" s="450"/>
      <c r="HLA28" s="450"/>
      <c r="HLI28" s="450"/>
      <c r="HLQ28" s="450"/>
      <c r="HLY28" s="450"/>
      <c r="HMG28" s="450"/>
      <c r="HMO28" s="450"/>
      <c r="HMW28" s="450"/>
      <c r="HNE28" s="450"/>
      <c r="HNM28" s="450"/>
      <c r="HNU28" s="450"/>
      <c r="HOC28" s="450"/>
      <c r="HOK28" s="450"/>
      <c r="HOS28" s="450"/>
      <c r="HPA28" s="450"/>
      <c r="HPI28" s="450"/>
      <c r="HPQ28" s="450"/>
      <c r="HPY28" s="450"/>
      <c r="HQG28" s="450"/>
      <c r="HQO28" s="450"/>
      <c r="HQW28" s="450"/>
      <c r="HRE28" s="450"/>
      <c r="HRM28" s="450"/>
      <c r="HRU28" s="450"/>
      <c r="HSC28" s="450"/>
      <c r="HSK28" s="450"/>
      <c r="HSS28" s="450"/>
      <c r="HTA28" s="450"/>
      <c r="HTI28" s="450"/>
      <c r="HTQ28" s="450"/>
      <c r="HTY28" s="450"/>
      <c r="HUG28" s="450"/>
      <c r="HUO28" s="450"/>
      <c r="HUW28" s="450"/>
      <c r="HVE28" s="450"/>
      <c r="HVM28" s="450"/>
      <c r="HVU28" s="450"/>
      <c r="HWC28" s="450"/>
      <c r="HWK28" s="450"/>
      <c r="HWS28" s="450"/>
      <c r="HXA28" s="450"/>
      <c r="HXI28" s="450"/>
      <c r="HXQ28" s="450"/>
      <c r="HXY28" s="450"/>
      <c r="HYG28" s="450"/>
      <c r="HYO28" s="450"/>
      <c r="HYW28" s="450"/>
      <c r="HZE28" s="450"/>
      <c r="HZM28" s="450"/>
      <c r="HZU28" s="450"/>
      <c r="IAC28" s="450"/>
      <c r="IAK28" s="450"/>
      <c r="IAS28" s="450"/>
      <c r="IBA28" s="450"/>
      <c r="IBI28" s="450"/>
      <c r="IBQ28" s="450"/>
      <c r="IBY28" s="450"/>
      <c r="ICG28" s="450"/>
      <c r="ICO28" s="450"/>
      <c r="ICW28" s="450"/>
      <c r="IDE28" s="450"/>
      <c r="IDM28" s="450"/>
      <c r="IDU28" s="450"/>
      <c r="IEC28" s="450"/>
      <c r="IEK28" s="450"/>
      <c r="IES28" s="450"/>
      <c r="IFA28" s="450"/>
      <c r="IFI28" s="450"/>
      <c r="IFQ28" s="450"/>
      <c r="IFY28" s="450"/>
      <c r="IGG28" s="450"/>
      <c r="IGO28" s="450"/>
      <c r="IGW28" s="450"/>
      <c r="IHE28" s="450"/>
      <c r="IHM28" s="450"/>
      <c r="IHU28" s="450"/>
      <c r="IIC28" s="450"/>
      <c r="IIK28" s="450"/>
      <c r="IIS28" s="450"/>
      <c r="IJA28" s="450"/>
      <c r="IJI28" s="450"/>
      <c r="IJQ28" s="450"/>
      <c r="IJY28" s="450"/>
      <c r="IKG28" s="450"/>
      <c r="IKO28" s="450"/>
      <c r="IKW28" s="450"/>
      <c r="ILE28" s="450"/>
      <c r="ILM28" s="450"/>
      <c r="ILU28" s="450"/>
      <c r="IMC28" s="450"/>
      <c r="IMK28" s="450"/>
      <c r="IMS28" s="450"/>
      <c r="INA28" s="450"/>
      <c r="INI28" s="450"/>
      <c r="INQ28" s="450"/>
      <c r="INY28" s="450"/>
      <c r="IOG28" s="450"/>
      <c r="IOO28" s="450"/>
      <c r="IOW28" s="450"/>
      <c r="IPE28" s="450"/>
      <c r="IPM28" s="450"/>
      <c r="IPU28" s="450"/>
      <c r="IQC28" s="450"/>
      <c r="IQK28" s="450"/>
      <c r="IQS28" s="450"/>
      <c r="IRA28" s="450"/>
      <c r="IRI28" s="450"/>
      <c r="IRQ28" s="450"/>
      <c r="IRY28" s="450"/>
      <c r="ISG28" s="450"/>
      <c r="ISO28" s="450"/>
      <c r="ISW28" s="450"/>
      <c r="ITE28" s="450"/>
      <c r="ITM28" s="450"/>
      <c r="ITU28" s="450"/>
      <c r="IUC28" s="450"/>
      <c r="IUK28" s="450"/>
      <c r="IUS28" s="450"/>
      <c r="IVA28" s="450"/>
      <c r="IVI28" s="450"/>
      <c r="IVQ28" s="450"/>
      <c r="IVY28" s="450"/>
      <c r="IWG28" s="450"/>
      <c r="IWO28" s="450"/>
      <c r="IWW28" s="450"/>
      <c r="IXE28" s="450"/>
      <c r="IXM28" s="450"/>
      <c r="IXU28" s="450"/>
      <c r="IYC28" s="450"/>
      <c r="IYK28" s="450"/>
      <c r="IYS28" s="450"/>
      <c r="IZA28" s="450"/>
      <c r="IZI28" s="450"/>
      <c r="IZQ28" s="450"/>
      <c r="IZY28" s="450"/>
      <c r="JAG28" s="450"/>
      <c r="JAO28" s="450"/>
      <c r="JAW28" s="450"/>
      <c r="JBE28" s="450"/>
      <c r="JBM28" s="450"/>
      <c r="JBU28" s="450"/>
      <c r="JCC28" s="450"/>
      <c r="JCK28" s="450"/>
      <c r="JCS28" s="450"/>
      <c r="JDA28" s="450"/>
      <c r="JDI28" s="450"/>
      <c r="JDQ28" s="450"/>
      <c r="JDY28" s="450"/>
      <c r="JEG28" s="450"/>
      <c r="JEO28" s="450"/>
      <c r="JEW28" s="450"/>
      <c r="JFE28" s="450"/>
      <c r="JFM28" s="450"/>
      <c r="JFU28" s="450"/>
      <c r="JGC28" s="450"/>
      <c r="JGK28" s="450"/>
      <c r="JGS28" s="450"/>
      <c r="JHA28" s="450"/>
      <c r="JHI28" s="450"/>
      <c r="JHQ28" s="450"/>
      <c r="JHY28" s="450"/>
      <c r="JIG28" s="450"/>
      <c r="JIO28" s="450"/>
      <c r="JIW28" s="450"/>
      <c r="JJE28" s="450"/>
      <c r="JJM28" s="450"/>
      <c r="JJU28" s="450"/>
      <c r="JKC28" s="450"/>
      <c r="JKK28" s="450"/>
      <c r="JKS28" s="450"/>
      <c r="JLA28" s="450"/>
      <c r="JLI28" s="450"/>
      <c r="JLQ28" s="450"/>
      <c r="JLY28" s="450"/>
      <c r="JMG28" s="450"/>
      <c r="JMO28" s="450"/>
      <c r="JMW28" s="450"/>
      <c r="JNE28" s="450"/>
      <c r="JNM28" s="450"/>
      <c r="JNU28" s="450"/>
      <c r="JOC28" s="450"/>
      <c r="JOK28" s="450"/>
      <c r="JOS28" s="450"/>
      <c r="JPA28" s="450"/>
      <c r="JPI28" s="450"/>
      <c r="JPQ28" s="450"/>
      <c r="JPY28" s="450"/>
      <c r="JQG28" s="450"/>
      <c r="JQO28" s="450"/>
      <c r="JQW28" s="450"/>
      <c r="JRE28" s="450"/>
      <c r="JRM28" s="450"/>
      <c r="JRU28" s="450"/>
      <c r="JSC28" s="450"/>
      <c r="JSK28" s="450"/>
      <c r="JSS28" s="450"/>
      <c r="JTA28" s="450"/>
      <c r="JTI28" s="450"/>
      <c r="JTQ28" s="450"/>
      <c r="JTY28" s="450"/>
      <c r="JUG28" s="450"/>
      <c r="JUO28" s="450"/>
      <c r="JUW28" s="450"/>
      <c r="JVE28" s="450"/>
      <c r="JVM28" s="450"/>
      <c r="JVU28" s="450"/>
      <c r="JWC28" s="450"/>
      <c r="JWK28" s="450"/>
      <c r="JWS28" s="450"/>
      <c r="JXA28" s="450"/>
      <c r="JXI28" s="450"/>
      <c r="JXQ28" s="450"/>
      <c r="JXY28" s="450"/>
      <c r="JYG28" s="450"/>
      <c r="JYO28" s="450"/>
      <c r="JYW28" s="450"/>
      <c r="JZE28" s="450"/>
      <c r="JZM28" s="450"/>
      <c r="JZU28" s="450"/>
      <c r="KAC28" s="450"/>
      <c r="KAK28" s="450"/>
      <c r="KAS28" s="450"/>
      <c r="KBA28" s="450"/>
      <c r="KBI28" s="450"/>
      <c r="KBQ28" s="450"/>
      <c r="KBY28" s="450"/>
      <c r="KCG28" s="450"/>
      <c r="KCO28" s="450"/>
      <c r="KCW28" s="450"/>
      <c r="KDE28" s="450"/>
      <c r="KDM28" s="450"/>
      <c r="KDU28" s="450"/>
      <c r="KEC28" s="450"/>
      <c r="KEK28" s="450"/>
      <c r="KES28" s="450"/>
      <c r="KFA28" s="450"/>
      <c r="KFI28" s="450"/>
      <c r="KFQ28" s="450"/>
      <c r="KFY28" s="450"/>
      <c r="KGG28" s="450"/>
      <c r="KGO28" s="450"/>
      <c r="KGW28" s="450"/>
      <c r="KHE28" s="450"/>
      <c r="KHM28" s="450"/>
      <c r="KHU28" s="450"/>
      <c r="KIC28" s="450"/>
      <c r="KIK28" s="450"/>
      <c r="KIS28" s="450"/>
      <c r="KJA28" s="450"/>
      <c r="KJI28" s="450"/>
      <c r="KJQ28" s="450"/>
      <c r="KJY28" s="450"/>
      <c r="KKG28" s="450"/>
      <c r="KKO28" s="450"/>
      <c r="KKW28" s="450"/>
      <c r="KLE28" s="450"/>
      <c r="KLM28" s="450"/>
      <c r="KLU28" s="450"/>
      <c r="KMC28" s="450"/>
      <c r="KMK28" s="450"/>
      <c r="KMS28" s="450"/>
      <c r="KNA28" s="450"/>
      <c r="KNI28" s="450"/>
      <c r="KNQ28" s="450"/>
      <c r="KNY28" s="450"/>
      <c r="KOG28" s="450"/>
      <c r="KOO28" s="450"/>
      <c r="KOW28" s="450"/>
      <c r="KPE28" s="450"/>
      <c r="KPM28" s="450"/>
      <c r="KPU28" s="450"/>
      <c r="KQC28" s="450"/>
      <c r="KQK28" s="450"/>
      <c r="KQS28" s="450"/>
      <c r="KRA28" s="450"/>
      <c r="KRI28" s="450"/>
      <c r="KRQ28" s="450"/>
      <c r="KRY28" s="450"/>
      <c r="KSG28" s="450"/>
      <c r="KSO28" s="450"/>
      <c r="KSW28" s="450"/>
      <c r="KTE28" s="450"/>
      <c r="KTM28" s="450"/>
      <c r="KTU28" s="450"/>
      <c r="KUC28" s="450"/>
      <c r="KUK28" s="450"/>
      <c r="KUS28" s="450"/>
      <c r="KVA28" s="450"/>
      <c r="KVI28" s="450"/>
      <c r="KVQ28" s="450"/>
      <c r="KVY28" s="450"/>
      <c r="KWG28" s="450"/>
      <c r="KWO28" s="450"/>
      <c r="KWW28" s="450"/>
      <c r="KXE28" s="450"/>
      <c r="KXM28" s="450"/>
      <c r="KXU28" s="450"/>
      <c r="KYC28" s="450"/>
      <c r="KYK28" s="450"/>
      <c r="KYS28" s="450"/>
      <c r="KZA28" s="450"/>
      <c r="KZI28" s="450"/>
      <c r="KZQ28" s="450"/>
      <c r="KZY28" s="450"/>
      <c r="LAG28" s="450"/>
      <c r="LAO28" s="450"/>
      <c r="LAW28" s="450"/>
      <c r="LBE28" s="450"/>
      <c r="LBM28" s="450"/>
      <c r="LBU28" s="450"/>
      <c r="LCC28" s="450"/>
      <c r="LCK28" s="450"/>
      <c r="LCS28" s="450"/>
      <c r="LDA28" s="450"/>
      <c r="LDI28" s="450"/>
      <c r="LDQ28" s="450"/>
      <c r="LDY28" s="450"/>
      <c r="LEG28" s="450"/>
      <c r="LEO28" s="450"/>
      <c r="LEW28" s="450"/>
      <c r="LFE28" s="450"/>
      <c r="LFM28" s="450"/>
      <c r="LFU28" s="450"/>
      <c r="LGC28" s="450"/>
      <c r="LGK28" s="450"/>
      <c r="LGS28" s="450"/>
      <c r="LHA28" s="450"/>
      <c r="LHI28" s="450"/>
      <c r="LHQ28" s="450"/>
      <c r="LHY28" s="450"/>
      <c r="LIG28" s="450"/>
      <c r="LIO28" s="450"/>
      <c r="LIW28" s="450"/>
      <c r="LJE28" s="450"/>
      <c r="LJM28" s="450"/>
      <c r="LJU28" s="450"/>
      <c r="LKC28" s="450"/>
      <c r="LKK28" s="450"/>
      <c r="LKS28" s="450"/>
      <c r="LLA28" s="450"/>
      <c r="LLI28" s="450"/>
      <c r="LLQ28" s="450"/>
      <c r="LLY28" s="450"/>
      <c r="LMG28" s="450"/>
      <c r="LMO28" s="450"/>
      <c r="LMW28" s="450"/>
      <c r="LNE28" s="450"/>
      <c r="LNM28" s="450"/>
      <c r="LNU28" s="450"/>
      <c r="LOC28" s="450"/>
      <c r="LOK28" s="450"/>
      <c r="LOS28" s="450"/>
      <c r="LPA28" s="450"/>
      <c r="LPI28" s="450"/>
      <c r="LPQ28" s="450"/>
      <c r="LPY28" s="450"/>
      <c r="LQG28" s="450"/>
      <c r="LQO28" s="450"/>
      <c r="LQW28" s="450"/>
      <c r="LRE28" s="450"/>
      <c r="LRM28" s="450"/>
      <c r="LRU28" s="450"/>
      <c r="LSC28" s="450"/>
      <c r="LSK28" s="450"/>
      <c r="LSS28" s="450"/>
      <c r="LTA28" s="450"/>
      <c r="LTI28" s="450"/>
      <c r="LTQ28" s="450"/>
      <c r="LTY28" s="450"/>
      <c r="LUG28" s="450"/>
      <c r="LUO28" s="450"/>
      <c r="LUW28" s="450"/>
      <c r="LVE28" s="450"/>
      <c r="LVM28" s="450"/>
      <c r="LVU28" s="450"/>
      <c r="LWC28" s="450"/>
      <c r="LWK28" s="450"/>
      <c r="LWS28" s="450"/>
      <c r="LXA28" s="450"/>
      <c r="LXI28" s="450"/>
      <c r="LXQ28" s="450"/>
      <c r="LXY28" s="450"/>
      <c r="LYG28" s="450"/>
      <c r="LYO28" s="450"/>
      <c r="LYW28" s="450"/>
      <c r="LZE28" s="450"/>
      <c r="LZM28" s="450"/>
      <c r="LZU28" s="450"/>
      <c r="MAC28" s="450"/>
      <c r="MAK28" s="450"/>
      <c r="MAS28" s="450"/>
      <c r="MBA28" s="450"/>
      <c r="MBI28" s="450"/>
      <c r="MBQ28" s="450"/>
      <c r="MBY28" s="450"/>
      <c r="MCG28" s="450"/>
      <c r="MCO28" s="450"/>
      <c r="MCW28" s="450"/>
      <c r="MDE28" s="450"/>
      <c r="MDM28" s="450"/>
      <c r="MDU28" s="450"/>
      <c r="MEC28" s="450"/>
      <c r="MEK28" s="450"/>
      <c r="MES28" s="450"/>
      <c r="MFA28" s="450"/>
      <c r="MFI28" s="450"/>
      <c r="MFQ28" s="450"/>
      <c r="MFY28" s="450"/>
      <c r="MGG28" s="450"/>
      <c r="MGO28" s="450"/>
      <c r="MGW28" s="450"/>
      <c r="MHE28" s="450"/>
      <c r="MHM28" s="450"/>
      <c r="MHU28" s="450"/>
      <c r="MIC28" s="450"/>
      <c r="MIK28" s="450"/>
      <c r="MIS28" s="450"/>
      <c r="MJA28" s="450"/>
      <c r="MJI28" s="450"/>
      <c r="MJQ28" s="450"/>
      <c r="MJY28" s="450"/>
      <c r="MKG28" s="450"/>
      <c r="MKO28" s="450"/>
      <c r="MKW28" s="450"/>
      <c r="MLE28" s="450"/>
      <c r="MLM28" s="450"/>
      <c r="MLU28" s="450"/>
      <c r="MMC28" s="450"/>
      <c r="MMK28" s="450"/>
      <c r="MMS28" s="450"/>
      <c r="MNA28" s="450"/>
      <c r="MNI28" s="450"/>
      <c r="MNQ28" s="450"/>
      <c r="MNY28" s="450"/>
      <c r="MOG28" s="450"/>
      <c r="MOO28" s="450"/>
      <c r="MOW28" s="450"/>
      <c r="MPE28" s="450"/>
      <c r="MPM28" s="450"/>
      <c r="MPU28" s="450"/>
      <c r="MQC28" s="450"/>
      <c r="MQK28" s="450"/>
      <c r="MQS28" s="450"/>
      <c r="MRA28" s="450"/>
      <c r="MRI28" s="450"/>
      <c r="MRQ28" s="450"/>
      <c r="MRY28" s="450"/>
      <c r="MSG28" s="450"/>
      <c r="MSO28" s="450"/>
      <c r="MSW28" s="450"/>
      <c r="MTE28" s="450"/>
      <c r="MTM28" s="450"/>
      <c r="MTU28" s="450"/>
      <c r="MUC28" s="450"/>
      <c r="MUK28" s="450"/>
      <c r="MUS28" s="450"/>
      <c r="MVA28" s="450"/>
      <c r="MVI28" s="450"/>
      <c r="MVQ28" s="450"/>
      <c r="MVY28" s="450"/>
      <c r="MWG28" s="450"/>
      <c r="MWO28" s="450"/>
      <c r="MWW28" s="450"/>
      <c r="MXE28" s="450"/>
      <c r="MXM28" s="450"/>
      <c r="MXU28" s="450"/>
      <c r="MYC28" s="450"/>
      <c r="MYK28" s="450"/>
      <c r="MYS28" s="450"/>
      <c r="MZA28" s="450"/>
      <c r="MZI28" s="450"/>
      <c r="MZQ28" s="450"/>
      <c r="MZY28" s="450"/>
      <c r="NAG28" s="450"/>
      <c r="NAO28" s="450"/>
      <c r="NAW28" s="450"/>
      <c r="NBE28" s="450"/>
      <c r="NBM28" s="450"/>
      <c r="NBU28" s="450"/>
      <c r="NCC28" s="450"/>
      <c r="NCK28" s="450"/>
      <c r="NCS28" s="450"/>
      <c r="NDA28" s="450"/>
      <c r="NDI28" s="450"/>
      <c r="NDQ28" s="450"/>
      <c r="NDY28" s="450"/>
      <c r="NEG28" s="450"/>
      <c r="NEO28" s="450"/>
      <c r="NEW28" s="450"/>
      <c r="NFE28" s="450"/>
      <c r="NFM28" s="450"/>
      <c r="NFU28" s="450"/>
      <c r="NGC28" s="450"/>
      <c r="NGK28" s="450"/>
      <c r="NGS28" s="450"/>
      <c r="NHA28" s="450"/>
      <c r="NHI28" s="450"/>
      <c r="NHQ28" s="450"/>
      <c r="NHY28" s="450"/>
      <c r="NIG28" s="450"/>
      <c r="NIO28" s="450"/>
      <c r="NIW28" s="450"/>
      <c r="NJE28" s="450"/>
      <c r="NJM28" s="450"/>
      <c r="NJU28" s="450"/>
      <c r="NKC28" s="450"/>
      <c r="NKK28" s="450"/>
      <c r="NKS28" s="450"/>
      <c r="NLA28" s="450"/>
      <c r="NLI28" s="450"/>
      <c r="NLQ28" s="450"/>
      <c r="NLY28" s="450"/>
      <c r="NMG28" s="450"/>
      <c r="NMO28" s="450"/>
      <c r="NMW28" s="450"/>
      <c r="NNE28" s="450"/>
      <c r="NNM28" s="450"/>
      <c r="NNU28" s="450"/>
      <c r="NOC28" s="450"/>
      <c r="NOK28" s="450"/>
      <c r="NOS28" s="450"/>
      <c r="NPA28" s="450"/>
      <c r="NPI28" s="450"/>
      <c r="NPQ28" s="450"/>
      <c r="NPY28" s="450"/>
      <c r="NQG28" s="450"/>
      <c r="NQO28" s="450"/>
      <c r="NQW28" s="450"/>
      <c r="NRE28" s="450"/>
      <c r="NRM28" s="450"/>
      <c r="NRU28" s="450"/>
      <c r="NSC28" s="450"/>
      <c r="NSK28" s="450"/>
      <c r="NSS28" s="450"/>
      <c r="NTA28" s="450"/>
      <c r="NTI28" s="450"/>
      <c r="NTQ28" s="450"/>
      <c r="NTY28" s="450"/>
      <c r="NUG28" s="450"/>
      <c r="NUO28" s="450"/>
      <c r="NUW28" s="450"/>
      <c r="NVE28" s="450"/>
      <c r="NVM28" s="450"/>
      <c r="NVU28" s="450"/>
      <c r="NWC28" s="450"/>
      <c r="NWK28" s="450"/>
      <c r="NWS28" s="450"/>
      <c r="NXA28" s="450"/>
      <c r="NXI28" s="450"/>
      <c r="NXQ28" s="450"/>
      <c r="NXY28" s="450"/>
      <c r="NYG28" s="450"/>
      <c r="NYO28" s="450"/>
      <c r="NYW28" s="450"/>
      <c r="NZE28" s="450"/>
      <c r="NZM28" s="450"/>
      <c r="NZU28" s="450"/>
      <c r="OAC28" s="450"/>
      <c r="OAK28" s="450"/>
      <c r="OAS28" s="450"/>
      <c r="OBA28" s="450"/>
      <c r="OBI28" s="450"/>
      <c r="OBQ28" s="450"/>
      <c r="OBY28" s="450"/>
      <c r="OCG28" s="450"/>
      <c r="OCO28" s="450"/>
      <c r="OCW28" s="450"/>
      <c r="ODE28" s="450"/>
      <c r="ODM28" s="450"/>
      <c r="ODU28" s="450"/>
      <c r="OEC28" s="450"/>
      <c r="OEK28" s="450"/>
      <c r="OES28" s="450"/>
      <c r="OFA28" s="450"/>
      <c r="OFI28" s="450"/>
      <c r="OFQ28" s="450"/>
      <c r="OFY28" s="450"/>
      <c r="OGG28" s="450"/>
      <c r="OGO28" s="450"/>
      <c r="OGW28" s="450"/>
      <c r="OHE28" s="450"/>
      <c r="OHM28" s="450"/>
      <c r="OHU28" s="450"/>
      <c r="OIC28" s="450"/>
      <c r="OIK28" s="450"/>
      <c r="OIS28" s="450"/>
      <c r="OJA28" s="450"/>
      <c r="OJI28" s="450"/>
      <c r="OJQ28" s="450"/>
      <c r="OJY28" s="450"/>
      <c r="OKG28" s="450"/>
      <c r="OKO28" s="450"/>
      <c r="OKW28" s="450"/>
      <c r="OLE28" s="450"/>
      <c r="OLM28" s="450"/>
      <c r="OLU28" s="450"/>
      <c r="OMC28" s="450"/>
      <c r="OMK28" s="450"/>
      <c r="OMS28" s="450"/>
      <c r="ONA28" s="450"/>
      <c r="ONI28" s="450"/>
      <c r="ONQ28" s="450"/>
      <c r="ONY28" s="450"/>
      <c r="OOG28" s="450"/>
      <c r="OOO28" s="450"/>
      <c r="OOW28" s="450"/>
      <c r="OPE28" s="450"/>
      <c r="OPM28" s="450"/>
      <c r="OPU28" s="450"/>
      <c r="OQC28" s="450"/>
      <c r="OQK28" s="450"/>
      <c r="OQS28" s="450"/>
      <c r="ORA28" s="450"/>
      <c r="ORI28" s="450"/>
      <c r="ORQ28" s="450"/>
      <c r="ORY28" s="450"/>
      <c r="OSG28" s="450"/>
      <c r="OSO28" s="450"/>
      <c r="OSW28" s="450"/>
      <c r="OTE28" s="450"/>
      <c r="OTM28" s="450"/>
      <c r="OTU28" s="450"/>
      <c r="OUC28" s="450"/>
      <c r="OUK28" s="450"/>
      <c r="OUS28" s="450"/>
      <c r="OVA28" s="450"/>
      <c r="OVI28" s="450"/>
      <c r="OVQ28" s="450"/>
      <c r="OVY28" s="450"/>
      <c r="OWG28" s="450"/>
      <c r="OWO28" s="450"/>
      <c r="OWW28" s="450"/>
      <c r="OXE28" s="450"/>
      <c r="OXM28" s="450"/>
      <c r="OXU28" s="450"/>
      <c r="OYC28" s="450"/>
      <c r="OYK28" s="450"/>
      <c r="OYS28" s="450"/>
      <c r="OZA28" s="450"/>
      <c r="OZI28" s="450"/>
      <c r="OZQ28" s="450"/>
      <c r="OZY28" s="450"/>
      <c r="PAG28" s="450"/>
      <c r="PAO28" s="450"/>
      <c r="PAW28" s="450"/>
      <c r="PBE28" s="450"/>
      <c r="PBM28" s="450"/>
      <c r="PBU28" s="450"/>
      <c r="PCC28" s="450"/>
      <c r="PCK28" s="450"/>
      <c r="PCS28" s="450"/>
      <c r="PDA28" s="450"/>
      <c r="PDI28" s="450"/>
      <c r="PDQ28" s="450"/>
      <c r="PDY28" s="450"/>
      <c r="PEG28" s="450"/>
      <c r="PEO28" s="450"/>
      <c r="PEW28" s="450"/>
      <c r="PFE28" s="450"/>
      <c r="PFM28" s="450"/>
      <c r="PFU28" s="450"/>
      <c r="PGC28" s="450"/>
      <c r="PGK28" s="450"/>
      <c r="PGS28" s="450"/>
      <c r="PHA28" s="450"/>
      <c r="PHI28" s="450"/>
      <c r="PHQ28" s="450"/>
      <c r="PHY28" s="450"/>
      <c r="PIG28" s="450"/>
      <c r="PIO28" s="450"/>
      <c r="PIW28" s="450"/>
      <c r="PJE28" s="450"/>
      <c r="PJM28" s="450"/>
      <c r="PJU28" s="450"/>
      <c r="PKC28" s="450"/>
      <c r="PKK28" s="450"/>
      <c r="PKS28" s="450"/>
      <c r="PLA28" s="450"/>
      <c r="PLI28" s="450"/>
      <c r="PLQ28" s="450"/>
      <c r="PLY28" s="450"/>
      <c r="PMG28" s="450"/>
      <c r="PMO28" s="450"/>
      <c r="PMW28" s="450"/>
      <c r="PNE28" s="450"/>
      <c r="PNM28" s="450"/>
      <c r="PNU28" s="450"/>
      <c r="POC28" s="450"/>
      <c r="POK28" s="450"/>
      <c r="POS28" s="450"/>
      <c r="PPA28" s="450"/>
      <c r="PPI28" s="450"/>
      <c r="PPQ28" s="450"/>
      <c r="PPY28" s="450"/>
      <c r="PQG28" s="450"/>
      <c r="PQO28" s="450"/>
      <c r="PQW28" s="450"/>
      <c r="PRE28" s="450"/>
      <c r="PRM28" s="450"/>
      <c r="PRU28" s="450"/>
      <c r="PSC28" s="450"/>
      <c r="PSK28" s="450"/>
      <c r="PSS28" s="450"/>
      <c r="PTA28" s="450"/>
      <c r="PTI28" s="450"/>
      <c r="PTQ28" s="450"/>
      <c r="PTY28" s="450"/>
      <c r="PUG28" s="450"/>
      <c r="PUO28" s="450"/>
      <c r="PUW28" s="450"/>
      <c r="PVE28" s="450"/>
      <c r="PVM28" s="450"/>
      <c r="PVU28" s="450"/>
      <c r="PWC28" s="450"/>
      <c r="PWK28" s="450"/>
      <c r="PWS28" s="450"/>
      <c r="PXA28" s="450"/>
      <c r="PXI28" s="450"/>
      <c r="PXQ28" s="450"/>
      <c r="PXY28" s="450"/>
      <c r="PYG28" s="450"/>
      <c r="PYO28" s="450"/>
      <c r="PYW28" s="450"/>
      <c r="PZE28" s="450"/>
      <c r="PZM28" s="450"/>
      <c r="PZU28" s="450"/>
      <c r="QAC28" s="450"/>
      <c r="QAK28" s="450"/>
      <c r="QAS28" s="450"/>
      <c r="QBA28" s="450"/>
      <c r="QBI28" s="450"/>
      <c r="QBQ28" s="450"/>
      <c r="QBY28" s="450"/>
      <c r="QCG28" s="450"/>
      <c r="QCO28" s="450"/>
      <c r="QCW28" s="450"/>
      <c r="QDE28" s="450"/>
      <c r="QDM28" s="450"/>
      <c r="QDU28" s="450"/>
      <c r="QEC28" s="450"/>
      <c r="QEK28" s="450"/>
      <c r="QES28" s="450"/>
      <c r="QFA28" s="450"/>
      <c r="QFI28" s="450"/>
      <c r="QFQ28" s="450"/>
      <c r="QFY28" s="450"/>
      <c r="QGG28" s="450"/>
      <c r="QGO28" s="450"/>
      <c r="QGW28" s="450"/>
      <c r="QHE28" s="450"/>
      <c r="QHM28" s="450"/>
      <c r="QHU28" s="450"/>
      <c r="QIC28" s="450"/>
      <c r="QIK28" s="450"/>
      <c r="QIS28" s="450"/>
      <c r="QJA28" s="450"/>
      <c r="QJI28" s="450"/>
      <c r="QJQ28" s="450"/>
      <c r="QJY28" s="450"/>
      <c r="QKG28" s="450"/>
      <c r="QKO28" s="450"/>
      <c r="QKW28" s="450"/>
      <c r="QLE28" s="450"/>
      <c r="QLM28" s="450"/>
      <c r="QLU28" s="450"/>
      <c r="QMC28" s="450"/>
      <c r="QMK28" s="450"/>
      <c r="QMS28" s="450"/>
      <c r="QNA28" s="450"/>
      <c r="QNI28" s="450"/>
      <c r="QNQ28" s="450"/>
      <c r="QNY28" s="450"/>
      <c r="QOG28" s="450"/>
      <c r="QOO28" s="450"/>
      <c r="QOW28" s="450"/>
      <c r="QPE28" s="450"/>
      <c r="QPM28" s="450"/>
      <c r="QPU28" s="450"/>
      <c r="QQC28" s="450"/>
      <c r="QQK28" s="450"/>
      <c r="QQS28" s="450"/>
      <c r="QRA28" s="450"/>
      <c r="QRI28" s="450"/>
      <c r="QRQ28" s="450"/>
      <c r="QRY28" s="450"/>
      <c r="QSG28" s="450"/>
      <c r="QSO28" s="450"/>
      <c r="QSW28" s="450"/>
      <c r="QTE28" s="450"/>
      <c r="QTM28" s="450"/>
      <c r="QTU28" s="450"/>
      <c r="QUC28" s="450"/>
      <c r="QUK28" s="450"/>
      <c r="QUS28" s="450"/>
      <c r="QVA28" s="450"/>
      <c r="QVI28" s="450"/>
      <c r="QVQ28" s="450"/>
      <c r="QVY28" s="450"/>
      <c r="QWG28" s="450"/>
      <c r="QWO28" s="450"/>
      <c r="QWW28" s="450"/>
      <c r="QXE28" s="450"/>
      <c r="QXM28" s="450"/>
      <c r="QXU28" s="450"/>
      <c r="QYC28" s="450"/>
      <c r="QYK28" s="450"/>
      <c r="QYS28" s="450"/>
      <c r="QZA28" s="450"/>
      <c r="QZI28" s="450"/>
      <c r="QZQ28" s="450"/>
      <c r="QZY28" s="450"/>
      <c r="RAG28" s="450"/>
      <c r="RAO28" s="450"/>
      <c r="RAW28" s="450"/>
      <c r="RBE28" s="450"/>
      <c r="RBM28" s="450"/>
      <c r="RBU28" s="450"/>
      <c r="RCC28" s="450"/>
      <c r="RCK28" s="450"/>
      <c r="RCS28" s="450"/>
      <c r="RDA28" s="450"/>
      <c r="RDI28" s="450"/>
      <c r="RDQ28" s="450"/>
      <c r="RDY28" s="450"/>
      <c r="REG28" s="450"/>
      <c r="REO28" s="450"/>
      <c r="REW28" s="450"/>
      <c r="RFE28" s="450"/>
      <c r="RFM28" s="450"/>
      <c r="RFU28" s="450"/>
      <c r="RGC28" s="450"/>
      <c r="RGK28" s="450"/>
      <c r="RGS28" s="450"/>
      <c r="RHA28" s="450"/>
      <c r="RHI28" s="450"/>
      <c r="RHQ28" s="450"/>
      <c r="RHY28" s="450"/>
      <c r="RIG28" s="450"/>
      <c r="RIO28" s="450"/>
      <c r="RIW28" s="450"/>
      <c r="RJE28" s="450"/>
      <c r="RJM28" s="450"/>
      <c r="RJU28" s="450"/>
      <c r="RKC28" s="450"/>
      <c r="RKK28" s="450"/>
      <c r="RKS28" s="450"/>
      <c r="RLA28" s="450"/>
      <c r="RLI28" s="450"/>
      <c r="RLQ28" s="450"/>
      <c r="RLY28" s="450"/>
      <c r="RMG28" s="450"/>
      <c r="RMO28" s="450"/>
      <c r="RMW28" s="450"/>
      <c r="RNE28" s="450"/>
      <c r="RNM28" s="450"/>
      <c r="RNU28" s="450"/>
      <c r="ROC28" s="450"/>
      <c r="ROK28" s="450"/>
      <c r="ROS28" s="450"/>
      <c r="RPA28" s="450"/>
      <c r="RPI28" s="450"/>
      <c r="RPQ28" s="450"/>
      <c r="RPY28" s="450"/>
      <c r="RQG28" s="450"/>
      <c r="RQO28" s="450"/>
      <c r="RQW28" s="450"/>
      <c r="RRE28" s="450"/>
      <c r="RRM28" s="450"/>
      <c r="RRU28" s="450"/>
      <c r="RSC28" s="450"/>
      <c r="RSK28" s="450"/>
      <c r="RSS28" s="450"/>
      <c r="RTA28" s="450"/>
      <c r="RTI28" s="450"/>
      <c r="RTQ28" s="450"/>
      <c r="RTY28" s="450"/>
      <c r="RUG28" s="450"/>
      <c r="RUO28" s="450"/>
      <c r="RUW28" s="450"/>
      <c r="RVE28" s="450"/>
      <c r="RVM28" s="450"/>
      <c r="RVU28" s="450"/>
      <c r="RWC28" s="450"/>
      <c r="RWK28" s="450"/>
      <c r="RWS28" s="450"/>
      <c r="RXA28" s="450"/>
      <c r="RXI28" s="450"/>
      <c r="RXQ28" s="450"/>
      <c r="RXY28" s="450"/>
      <c r="RYG28" s="450"/>
      <c r="RYO28" s="450"/>
      <c r="RYW28" s="450"/>
      <c r="RZE28" s="450"/>
      <c r="RZM28" s="450"/>
      <c r="RZU28" s="450"/>
      <c r="SAC28" s="450"/>
      <c r="SAK28" s="450"/>
      <c r="SAS28" s="450"/>
      <c r="SBA28" s="450"/>
      <c r="SBI28" s="450"/>
      <c r="SBQ28" s="450"/>
      <c r="SBY28" s="450"/>
      <c r="SCG28" s="450"/>
      <c r="SCO28" s="450"/>
      <c r="SCW28" s="450"/>
      <c r="SDE28" s="450"/>
      <c r="SDM28" s="450"/>
      <c r="SDU28" s="450"/>
      <c r="SEC28" s="450"/>
      <c r="SEK28" s="450"/>
      <c r="SES28" s="450"/>
      <c r="SFA28" s="450"/>
      <c r="SFI28" s="450"/>
      <c r="SFQ28" s="450"/>
      <c r="SFY28" s="450"/>
      <c r="SGG28" s="450"/>
      <c r="SGO28" s="450"/>
      <c r="SGW28" s="450"/>
      <c r="SHE28" s="450"/>
      <c r="SHM28" s="450"/>
      <c r="SHU28" s="450"/>
      <c r="SIC28" s="450"/>
      <c r="SIK28" s="450"/>
      <c r="SIS28" s="450"/>
      <c r="SJA28" s="450"/>
      <c r="SJI28" s="450"/>
      <c r="SJQ28" s="450"/>
      <c r="SJY28" s="450"/>
      <c r="SKG28" s="450"/>
      <c r="SKO28" s="450"/>
      <c r="SKW28" s="450"/>
      <c r="SLE28" s="450"/>
      <c r="SLM28" s="450"/>
      <c r="SLU28" s="450"/>
      <c r="SMC28" s="450"/>
      <c r="SMK28" s="450"/>
      <c r="SMS28" s="450"/>
      <c r="SNA28" s="450"/>
      <c r="SNI28" s="450"/>
      <c r="SNQ28" s="450"/>
      <c r="SNY28" s="450"/>
      <c r="SOG28" s="450"/>
      <c r="SOO28" s="450"/>
      <c r="SOW28" s="450"/>
      <c r="SPE28" s="450"/>
      <c r="SPM28" s="450"/>
      <c r="SPU28" s="450"/>
      <c r="SQC28" s="450"/>
      <c r="SQK28" s="450"/>
      <c r="SQS28" s="450"/>
      <c r="SRA28" s="450"/>
      <c r="SRI28" s="450"/>
      <c r="SRQ28" s="450"/>
      <c r="SRY28" s="450"/>
      <c r="SSG28" s="450"/>
      <c r="SSO28" s="450"/>
      <c r="SSW28" s="450"/>
      <c r="STE28" s="450"/>
      <c r="STM28" s="450"/>
      <c r="STU28" s="450"/>
      <c r="SUC28" s="450"/>
      <c r="SUK28" s="450"/>
      <c r="SUS28" s="450"/>
      <c r="SVA28" s="450"/>
      <c r="SVI28" s="450"/>
      <c r="SVQ28" s="450"/>
      <c r="SVY28" s="450"/>
      <c r="SWG28" s="450"/>
      <c r="SWO28" s="450"/>
      <c r="SWW28" s="450"/>
      <c r="SXE28" s="450"/>
      <c r="SXM28" s="450"/>
      <c r="SXU28" s="450"/>
      <c r="SYC28" s="450"/>
      <c r="SYK28" s="450"/>
      <c r="SYS28" s="450"/>
      <c r="SZA28" s="450"/>
      <c r="SZI28" s="450"/>
      <c r="SZQ28" s="450"/>
      <c r="SZY28" s="450"/>
      <c r="TAG28" s="450"/>
      <c r="TAO28" s="450"/>
      <c r="TAW28" s="450"/>
      <c r="TBE28" s="450"/>
      <c r="TBM28" s="450"/>
      <c r="TBU28" s="450"/>
      <c r="TCC28" s="450"/>
      <c r="TCK28" s="450"/>
      <c r="TCS28" s="450"/>
      <c r="TDA28" s="450"/>
      <c r="TDI28" s="450"/>
      <c r="TDQ28" s="450"/>
      <c r="TDY28" s="450"/>
      <c r="TEG28" s="450"/>
      <c r="TEO28" s="450"/>
      <c r="TEW28" s="450"/>
      <c r="TFE28" s="450"/>
      <c r="TFM28" s="450"/>
      <c r="TFU28" s="450"/>
      <c r="TGC28" s="450"/>
      <c r="TGK28" s="450"/>
      <c r="TGS28" s="450"/>
      <c r="THA28" s="450"/>
      <c r="THI28" s="450"/>
      <c r="THQ28" s="450"/>
      <c r="THY28" s="450"/>
      <c r="TIG28" s="450"/>
      <c r="TIO28" s="450"/>
      <c r="TIW28" s="450"/>
      <c r="TJE28" s="450"/>
      <c r="TJM28" s="450"/>
      <c r="TJU28" s="450"/>
      <c r="TKC28" s="450"/>
      <c r="TKK28" s="450"/>
      <c r="TKS28" s="450"/>
      <c r="TLA28" s="450"/>
      <c r="TLI28" s="450"/>
      <c r="TLQ28" s="450"/>
      <c r="TLY28" s="450"/>
      <c r="TMG28" s="450"/>
      <c r="TMO28" s="450"/>
      <c r="TMW28" s="450"/>
      <c r="TNE28" s="450"/>
      <c r="TNM28" s="450"/>
      <c r="TNU28" s="450"/>
      <c r="TOC28" s="450"/>
      <c r="TOK28" s="450"/>
      <c r="TOS28" s="450"/>
      <c r="TPA28" s="450"/>
      <c r="TPI28" s="450"/>
      <c r="TPQ28" s="450"/>
      <c r="TPY28" s="450"/>
      <c r="TQG28" s="450"/>
      <c r="TQO28" s="450"/>
      <c r="TQW28" s="450"/>
      <c r="TRE28" s="450"/>
      <c r="TRM28" s="450"/>
      <c r="TRU28" s="450"/>
      <c r="TSC28" s="450"/>
      <c r="TSK28" s="450"/>
      <c r="TSS28" s="450"/>
      <c r="TTA28" s="450"/>
      <c r="TTI28" s="450"/>
      <c r="TTQ28" s="450"/>
      <c r="TTY28" s="450"/>
      <c r="TUG28" s="450"/>
      <c r="TUO28" s="450"/>
      <c r="TUW28" s="450"/>
      <c r="TVE28" s="450"/>
      <c r="TVM28" s="450"/>
      <c r="TVU28" s="450"/>
      <c r="TWC28" s="450"/>
      <c r="TWK28" s="450"/>
      <c r="TWS28" s="450"/>
      <c r="TXA28" s="450"/>
      <c r="TXI28" s="450"/>
      <c r="TXQ28" s="450"/>
      <c r="TXY28" s="450"/>
      <c r="TYG28" s="450"/>
      <c r="TYO28" s="450"/>
      <c r="TYW28" s="450"/>
      <c r="TZE28" s="450"/>
      <c r="TZM28" s="450"/>
      <c r="TZU28" s="450"/>
      <c r="UAC28" s="450"/>
      <c r="UAK28" s="450"/>
      <c r="UAS28" s="450"/>
      <c r="UBA28" s="450"/>
      <c r="UBI28" s="450"/>
      <c r="UBQ28" s="450"/>
      <c r="UBY28" s="450"/>
      <c r="UCG28" s="450"/>
      <c r="UCO28" s="450"/>
      <c r="UCW28" s="450"/>
      <c r="UDE28" s="450"/>
      <c r="UDM28" s="450"/>
      <c r="UDU28" s="450"/>
      <c r="UEC28" s="450"/>
      <c r="UEK28" s="450"/>
      <c r="UES28" s="450"/>
      <c r="UFA28" s="450"/>
      <c r="UFI28" s="450"/>
      <c r="UFQ28" s="450"/>
      <c r="UFY28" s="450"/>
      <c r="UGG28" s="450"/>
      <c r="UGO28" s="450"/>
      <c r="UGW28" s="450"/>
      <c r="UHE28" s="450"/>
      <c r="UHM28" s="450"/>
      <c r="UHU28" s="450"/>
      <c r="UIC28" s="450"/>
      <c r="UIK28" s="450"/>
      <c r="UIS28" s="450"/>
      <c r="UJA28" s="450"/>
      <c r="UJI28" s="450"/>
      <c r="UJQ28" s="450"/>
      <c r="UJY28" s="450"/>
      <c r="UKG28" s="450"/>
      <c r="UKO28" s="450"/>
      <c r="UKW28" s="450"/>
      <c r="ULE28" s="450"/>
      <c r="ULM28" s="450"/>
      <c r="ULU28" s="450"/>
      <c r="UMC28" s="450"/>
      <c r="UMK28" s="450"/>
      <c r="UMS28" s="450"/>
      <c r="UNA28" s="450"/>
      <c r="UNI28" s="450"/>
      <c r="UNQ28" s="450"/>
      <c r="UNY28" s="450"/>
      <c r="UOG28" s="450"/>
      <c r="UOO28" s="450"/>
      <c r="UOW28" s="450"/>
      <c r="UPE28" s="450"/>
      <c r="UPM28" s="450"/>
      <c r="UPU28" s="450"/>
      <c r="UQC28" s="450"/>
      <c r="UQK28" s="450"/>
      <c r="UQS28" s="450"/>
      <c r="URA28" s="450"/>
      <c r="URI28" s="450"/>
      <c r="URQ28" s="450"/>
      <c r="URY28" s="450"/>
      <c r="USG28" s="450"/>
      <c r="USO28" s="450"/>
      <c r="USW28" s="450"/>
      <c r="UTE28" s="450"/>
      <c r="UTM28" s="450"/>
      <c r="UTU28" s="450"/>
      <c r="UUC28" s="450"/>
      <c r="UUK28" s="450"/>
      <c r="UUS28" s="450"/>
      <c r="UVA28" s="450"/>
      <c r="UVI28" s="450"/>
      <c r="UVQ28" s="450"/>
      <c r="UVY28" s="450"/>
      <c r="UWG28" s="450"/>
      <c r="UWO28" s="450"/>
      <c r="UWW28" s="450"/>
      <c r="UXE28" s="450"/>
      <c r="UXM28" s="450"/>
      <c r="UXU28" s="450"/>
      <c r="UYC28" s="450"/>
      <c r="UYK28" s="450"/>
      <c r="UYS28" s="450"/>
      <c r="UZA28" s="450"/>
      <c r="UZI28" s="450"/>
      <c r="UZQ28" s="450"/>
      <c r="UZY28" s="450"/>
      <c r="VAG28" s="450"/>
      <c r="VAO28" s="450"/>
      <c r="VAW28" s="450"/>
      <c r="VBE28" s="450"/>
      <c r="VBM28" s="450"/>
      <c r="VBU28" s="450"/>
      <c r="VCC28" s="450"/>
      <c r="VCK28" s="450"/>
      <c r="VCS28" s="450"/>
      <c r="VDA28" s="450"/>
      <c r="VDI28" s="450"/>
      <c r="VDQ28" s="450"/>
      <c r="VDY28" s="450"/>
      <c r="VEG28" s="450"/>
      <c r="VEO28" s="450"/>
      <c r="VEW28" s="450"/>
      <c r="VFE28" s="450"/>
      <c r="VFM28" s="450"/>
      <c r="VFU28" s="450"/>
      <c r="VGC28" s="450"/>
      <c r="VGK28" s="450"/>
      <c r="VGS28" s="450"/>
      <c r="VHA28" s="450"/>
      <c r="VHI28" s="450"/>
      <c r="VHQ28" s="450"/>
      <c r="VHY28" s="450"/>
      <c r="VIG28" s="450"/>
      <c r="VIO28" s="450"/>
      <c r="VIW28" s="450"/>
      <c r="VJE28" s="450"/>
      <c r="VJM28" s="450"/>
      <c r="VJU28" s="450"/>
      <c r="VKC28" s="450"/>
      <c r="VKK28" s="450"/>
      <c r="VKS28" s="450"/>
      <c r="VLA28" s="450"/>
      <c r="VLI28" s="450"/>
      <c r="VLQ28" s="450"/>
      <c r="VLY28" s="450"/>
      <c r="VMG28" s="450"/>
      <c r="VMO28" s="450"/>
      <c r="VMW28" s="450"/>
      <c r="VNE28" s="450"/>
      <c r="VNM28" s="450"/>
      <c r="VNU28" s="450"/>
      <c r="VOC28" s="450"/>
      <c r="VOK28" s="450"/>
      <c r="VOS28" s="450"/>
      <c r="VPA28" s="450"/>
      <c r="VPI28" s="450"/>
      <c r="VPQ28" s="450"/>
      <c r="VPY28" s="450"/>
      <c r="VQG28" s="450"/>
      <c r="VQO28" s="450"/>
      <c r="VQW28" s="450"/>
      <c r="VRE28" s="450"/>
      <c r="VRM28" s="450"/>
      <c r="VRU28" s="450"/>
      <c r="VSC28" s="450"/>
      <c r="VSK28" s="450"/>
      <c r="VSS28" s="450"/>
      <c r="VTA28" s="450"/>
      <c r="VTI28" s="450"/>
      <c r="VTQ28" s="450"/>
      <c r="VTY28" s="450"/>
      <c r="VUG28" s="450"/>
      <c r="VUO28" s="450"/>
      <c r="VUW28" s="450"/>
      <c r="VVE28" s="450"/>
      <c r="VVM28" s="450"/>
      <c r="VVU28" s="450"/>
      <c r="VWC28" s="450"/>
      <c r="VWK28" s="450"/>
      <c r="VWS28" s="450"/>
      <c r="VXA28" s="450"/>
      <c r="VXI28" s="450"/>
      <c r="VXQ28" s="450"/>
      <c r="VXY28" s="450"/>
      <c r="VYG28" s="450"/>
      <c r="VYO28" s="450"/>
      <c r="VYW28" s="450"/>
      <c r="VZE28" s="450"/>
      <c r="VZM28" s="450"/>
      <c r="VZU28" s="450"/>
      <c r="WAC28" s="450"/>
      <c r="WAK28" s="450"/>
      <c r="WAS28" s="450"/>
      <c r="WBA28" s="450"/>
      <c r="WBI28" s="450"/>
      <c r="WBQ28" s="450"/>
      <c r="WBY28" s="450"/>
      <c r="WCG28" s="450"/>
      <c r="WCO28" s="450"/>
      <c r="WCW28" s="450"/>
      <c r="WDE28" s="450"/>
      <c r="WDM28" s="450"/>
      <c r="WDU28" s="450"/>
      <c r="WEC28" s="450"/>
      <c r="WEK28" s="450"/>
      <c r="WES28" s="450"/>
      <c r="WFA28" s="450"/>
      <c r="WFI28" s="450"/>
      <c r="WFQ28" s="450"/>
      <c r="WFY28" s="450"/>
      <c r="WGG28" s="450"/>
      <c r="WGO28" s="450"/>
      <c r="WGW28" s="450"/>
      <c r="WHE28" s="450"/>
      <c r="WHM28" s="450"/>
      <c r="WHU28" s="450"/>
      <c r="WIC28" s="450"/>
      <c r="WIK28" s="450"/>
      <c r="WIS28" s="450"/>
      <c r="WJA28" s="450"/>
      <c r="WJI28" s="450"/>
      <c r="WJQ28" s="450"/>
      <c r="WJY28" s="450"/>
      <c r="WKG28" s="450"/>
      <c r="WKO28" s="450"/>
      <c r="WKW28" s="450"/>
      <c r="WLE28" s="450"/>
      <c r="WLM28" s="450"/>
      <c r="WLU28" s="450"/>
      <c r="WMC28" s="450"/>
      <c r="WMK28" s="450"/>
      <c r="WMS28" s="450"/>
      <c r="WNA28" s="450"/>
      <c r="WNI28" s="450"/>
      <c r="WNQ28" s="450"/>
      <c r="WNY28" s="450"/>
      <c r="WOG28" s="450"/>
      <c r="WOO28" s="450"/>
      <c r="WOW28" s="450"/>
      <c r="WPE28" s="450"/>
      <c r="WPM28" s="450"/>
      <c r="WPU28" s="450"/>
      <c r="WQC28" s="450"/>
      <c r="WQK28" s="450"/>
      <c r="WQS28" s="450"/>
      <c r="WRA28" s="450"/>
      <c r="WRI28" s="450"/>
      <c r="WRQ28" s="450"/>
      <c r="WRY28" s="450"/>
      <c r="WSG28" s="450"/>
      <c r="WSO28" s="450"/>
      <c r="WSW28" s="450"/>
      <c r="WTE28" s="450"/>
      <c r="WTM28" s="450"/>
      <c r="WTU28" s="450"/>
      <c r="WUC28" s="450"/>
      <c r="WUK28" s="450"/>
      <c r="WUS28" s="450"/>
      <c r="WVA28" s="450"/>
      <c r="WVI28" s="450"/>
      <c r="WVQ28" s="450"/>
      <c r="WVY28" s="450"/>
      <c r="WWG28" s="450"/>
      <c r="WWO28" s="450"/>
      <c r="WWW28" s="450"/>
      <c r="WXE28" s="450"/>
      <c r="WXM28" s="450"/>
      <c r="WXU28" s="450"/>
      <c r="WYC28" s="450"/>
      <c r="WYK28" s="450"/>
      <c r="WYS28" s="450"/>
      <c r="WZA28" s="450"/>
      <c r="WZI28" s="450"/>
      <c r="WZQ28" s="450"/>
      <c r="WZY28" s="450"/>
      <c r="XAG28" s="450"/>
      <c r="XAO28" s="450"/>
      <c r="XAW28" s="450"/>
      <c r="XBE28" s="450"/>
      <c r="XBM28" s="450"/>
      <c r="XBU28" s="450"/>
      <c r="XCC28" s="450"/>
      <c r="XCK28" s="450"/>
      <c r="XCS28" s="450"/>
      <c r="XDA28" s="450"/>
      <c r="XDI28" s="450"/>
      <c r="XDQ28" s="450"/>
      <c r="XDY28" s="450"/>
      <c r="XEG28" s="450"/>
      <c r="XEO28" s="450"/>
      <c r="XEW28" s="450"/>
    </row>
    <row r="29" spans="1:1017 1025:2041 2049:3065 3073:4089 4097:5113 5121:6137 6145:7161 7169:8185 8193:9209 9217:10233 10241:11257 11265:12281 12289:13305 13313:14329 14337:15353 15361:16377" ht="174.75" customHeight="1">
      <c r="A29" s="183" t="s">
        <v>470</v>
      </c>
      <c r="B29" s="174" t="s">
        <v>653</v>
      </c>
      <c r="C29" s="270" t="s">
        <v>113</v>
      </c>
      <c r="D29" s="396"/>
      <c r="E29" s="395"/>
      <c r="F29" s="147">
        <f t="shared" si="0"/>
        <v>10207460</v>
      </c>
      <c r="G29" s="239">
        <v>2350000</v>
      </c>
      <c r="H29" s="149" t="s">
        <v>332</v>
      </c>
      <c r="I29" s="270" t="s">
        <v>763</v>
      </c>
      <c r="J29" s="249" t="s">
        <v>202</v>
      </c>
      <c r="K29" s="463"/>
      <c r="L29" s="179"/>
      <c r="M29" s="221"/>
      <c r="Q29" s="450"/>
      <c r="Y29" s="450"/>
      <c r="AG29" s="450"/>
      <c r="AO29" s="450"/>
      <c r="AW29" s="450"/>
      <c r="BE29" s="450"/>
      <c r="BM29" s="450"/>
      <c r="BU29" s="450"/>
      <c r="CC29" s="450"/>
      <c r="CK29" s="450"/>
      <c r="CS29" s="450"/>
      <c r="DA29" s="450"/>
      <c r="DI29" s="450"/>
      <c r="DQ29" s="450"/>
      <c r="DY29" s="450"/>
      <c r="EG29" s="450"/>
      <c r="EO29" s="450"/>
      <c r="EW29" s="450"/>
      <c r="FE29" s="450"/>
      <c r="FM29" s="450"/>
      <c r="FU29" s="450"/>
      <c r="GC29" s="450"/>
      <c r="GK29" s="450"/>
      <c r="GS29" s="450"/>
      <c r="HA29" s="450"/>
      <c r="HI29" s="450"/>
      <c r="HQ29" s="450"/>
      <c r="HY29" s="450"/>
      <c r="IG29" s="450"/>
      <c r="IO29" s="450"/>
      <c r="IW29" s="450"/>
      <c r="JE29" s="450"/>
      <c r="JM29" s="450"/>
      <c r="JU29" s="450"/>
      <c r="KC29" s="450"/>
      <c r="KK29" s="450"/>
      <c r="KS29" s="450"/>
      <c r="LA29" s="450"/>
      <c r="LI29" s="450"/>
      <c r="LQ29" s="450"/>
      <c r="LY29" s="450"/>
      <c r="MG29" s="450"/>
      <c r="MO29" s="450"/>
      <c r="MW29" s="450"/>
      <c r="NE29" s="450"/>
      <c r="NM29" s="450"/>
      <c r="NU29" s="450"/>
      <c r="OC29" s="450"/>
      <c r="OK29" s="450"/>
      <c r="OS29" s="450"/>
      <c r="PA29" s="450"/>
      <c r="PI29" s="450"/>
      <c r="PQ29" s="450"/>
      <c r="PY29" s="450"/>
      <c r="QG29" s="450"/>
      <c r="QO29" s="450"/>
      <c r="QW29" s="450"/>
      <c r="RE29" s="450"/>
      <c r="RM29" s="450"/>
      <c r="RU29" s="450"/>
      <c r="SC29" s="450"/>
      <c r="SK29" s="450"/>
      <c r="SS29" s="450"/>
      <c r="TA29" s="450"/>
      <c r="TI29" s="450"/>
      <c r="TQ29" s="450"/>
      <c r="TY29" s="450"/>
      <c r="UG29" s="450"/>
      <c r="UO29" s="450"/>
      <c r="UW29" s="450"/>
      <c r="VE29" s="450"/>
      <c r="VM29" s="450"/>
      <c r="VU29" s="450"/>
      <c r="WC29" s="450"/>
      <c r="WK29" s="450"/>
      <c r="WS29" s="450"/>
      <c r="XA29" s="450"/>
      <c r="XI29" s="450"/>
      <c r="XQ29" s="450"/>
      <c r="XY29" s="450"/>
      <c r="YG29" s="450"/>
      <c r="YO29" s="450"/>
      <c r="YW29" s="450"/>
      <c r="ZE29" s="450"/>
      <c r="ZM29" s="450"/>
      <c r="ZU29" s="450"/>
      <c r="AAC29" s="450"/>
      <c r="AAK29" s="450"/>
      <c r="AAS29" s="450"/>
      <c r="ABA29" s="450"/>
      <c r="ABI29" s="450"/>
      <c r="ABQ29" s="450"/>
      <c r="ABY29" s="450"/>
      <c r="ACG29" s="450"/>
      <c r="ACO29" s="450"/>
      <c r="ACW29" s="450"/>
      <c r="ADE29" s="450"/>
      <c r="ADM29" s="450"/>
      <c r="ADU29" s="450"/>
      <c r="AEC29" s="450"/>
      <c r="AEK29" s="450"/>
      <c r="AES29" s="450"/>
      <c r="AFA29" s="450"/>
      <c r="AFI29" s="450"/>
      <c r="AFQ29" s="450"/>
      <c r="AFY29" s="450"/>
      <c r="AGG29" s="450"/>
      <c r="AGO29" s="450"/>
      <c r="AGW29" s="450"/>
      <c r="AHE29" s="450"/>
      <c r="AHM29" s="450"/>
      <c r="AHU29" s="450"/>
      <c r="AIC29" s="450"/>
      <c r="AIK29" s="450"/>
      <c r="AIS29" s="450"/>
      <c r="AJA29" s="450"/>
      <c r="AJI29" s="450"/>
      <c r="AJQ29" s="450"/>
      <c r="AJY29" s="450"/>
      <c r="AKG29" s="450"/>
      <c r="AKO29" s="450"/>
      <c r="AKW29" s="450"/>
      <c r="ALE29" s="450"/>
      <c r="ALM29" s="450"/>
      <c r="ALU29" s="450"/>
      <c r="AMC29" s="450"/>
      <c r="AMK29" s="450"/>
      <c r="AMS29" s="450"/>
      <c r="ANA29" s="450"/>
      <c r="ANI29" s="450"/>
      <c r="ANQ29" s="450"/>
      <c r="ANY29" s="450"/>
      <c r="AOG29" s="450"/>
      <c r="AOO29" s="450"/>
      <c r="AOW29" s="450"/>
      <c r="APE29" s="450"/>
      <c r="APM29" s="450"/>
      <c r="APU29" s="450"/>
      <c r="AQC29" s="450"/>
      <c r="AQK29" s="450"/>
      <c r="AQS29" s="450"/>
      <c r="ARA29" s="450"/>
      <c r="ARI29" s="450"/>
      <c r="ARQ29" s="450"/>
      <c r="ARY29" s="450"/>
      <c r="ASG29" s="450"/>
      <c r="ASO29" s="450"/>
      <c r="ASW29" s="450"/>
      <c r="ATE29" s="450"/>
      <c r="ATM29" s="450"/>
      <c r="ATU29" s="450"/>
      <c r="AUC29" s="450"/>
      <c r="AUK29" s="450"/>
      <c r="AUS29" s="450"/>
      <c r="AVA29" s="450"/>
      <c r="AVI29" s="450"/>
      <c r="AVQ29" s="450"/>
      <c r="AVY29" s="450"/>
      <c r="AWG29" s="450"/>
      <c r="AWO29" s="450"/>
      <c r="AWW29" s="450"/>
      <c r="AXE29" s="450"/>
      <c r="AXM29" s="450"/>
      <c r="AXU29" s="450"/>
      <c r="AYC29" s="450"/>
      <c r="AYK29" s="450"/>
      <c r="AYS29" s="450"/>
      <c r="AZA29" s="450"/>
      <c r="AZI29" s="450"/>
      <c r="AZQ29" s="450"/>
      <c r="AZY29" s="450"/>
      <c r="BAG29" s="450"/>
      <c r="BAO29" s="450"/>
      <c r="BAW29" s="450"/>
      <c r="BBE29" s="450"/>
      <c r="BBM29" s="450"/>
      <c r="BBU29" s="450"/>
      <c r="BCC29" s="450"/>
      <c r="BCK29" s="450"/>
      <c r="BCS29" s="450"/>
      <c r="BDA29" s="450"/>
      <c r="BDI29" s="450"/>
      <c r="BDQ29" s="450"/>
      <c r="BDY29" s="450"/>
      <c r="BEG29" s="450"/>
      <c r="BEO29" s="450"/>
      <c r="BEW29" s="450"/>
      <c r="BFE29" s="450"/>
      <c r="BFM29" s="450"/>
      <c r="BFU29" s="450"/>
      <c r="BGC29" s="450"/>
      <c r="BGK29" s="450"/>
      <c r="BGS29" s="450"/>
      <c r="BHA29" s="450"/>
      <c r="BHI29" s="450"/>
      <c r="BHQ29" s="450"/>
      <c r="BHY29" s="450"/>
      <c r="BIG29" s="450"/>
      <c r="BIO29" s="450"/>
      <c r="BIW29" s="450"/>
      <c r="BJE29" s="450"/>
      <c r="BJM29" s="450"/>
      <c r="BJU29" s="450"/>
      <c r="BKC29" s="450"/>
      <c r="BKK29" s="450"/>
      <c r="BKS29" s="450"/>
      <c r="BLA29" s="450"/>
      <c r="BLI29" s="450"/>
      <c r="BLQ29" s="450"/>
      <c r="BLY29" s="450"/>
      <c r="BMG29" s="450"/>
      <c r="BMO29" s="450"/>
      <c r="BMW29" s="450"/>
      <c r="BNE29" s="450"/>
      <c r="BNM29" s="450"/>
      <c r="BNU29" s="450"/>
      <c r="BOC29" s="450"/>
      <c r="BOK29" s="450"/>
      <c r="BOS29" s="450"/>
      <c r="BPA29" s="450"/>
      <c r="BPI29" s="450"/>
      <c r="BPQ29" s="450"/>
      <c r="BPY29" s="450"/>
      <c r="BQG29" s="450"/>
      <c r="BQO29" s="450"/>
      <c r="BQW29" s="450"/>
      <c r="BRE29" s="450"/>
      <c r="BRM29" s="450"/>
      <c r="BRU29" s="450"/>
      <c r="BSC29" s="450"/>
      <c r="BSK29" s="450"/>
      <c r="BSS29" s="450"/>
      <c r="BTA29" s="450"/>
      <c r="BTI29" s="450"/>
      <c r="BTQ29" s="450"/>
      <c r="BTY29" s="450"/>
      <c r="BUG29" s="450"/>
      <c r="BUO29" s="450"/>
      <c r="BUW29" s="450"/>
      <c r="BVE29" s="450"/>
      <c r="BVM29" s="450"/>
      <c r="BVU29" s="450"/>
      <c r="BWC29" s="450"/>
      <c r="BWK29" s="450"/>
      <c r="BWS29" s="450"/>
      <c r="BXA29" s="450"/>
      <c r="BXI29" s="450"/>
      <c r="BXQ29" s="450"/>
      <c r="BXY29" s="450"/>
      <c r="BYG29" s="450"/>
      <c r="BYO29" s="450"/>
      <c r="BYW29" s="450"/>
      <c r="BZE29" s="450"/>
      <c r="BZM29" s="450"/>
      <c r="BZU29" s="450"/>
      <c r="CAC29" s="450"/>
      <c r="CAK29" s="450"/>
      <c r="CAS29" s="450"/>
      <c r="CBA29" s="450"/>
      <c r="CBI29" s="450"/>
      <c r="CBQ29" s="450"/>
      <c r="CBY29" s="450"/>
      <c r="CCG29" s="450"/>
      <c r="CCO29" s="450"/>
      <c r="CCW29" s="450"/>
      <c r="CDE29" s="450"/>
      <c r="CDM29" s="450"/>
      <c r="CDU29" s="450"/>
      <c r="CEC29" s="450"/>
      <c r="CEK29" s="450"/>
      <c r="CES29" s="450"/>
      <c r="CFA29" s="450"/>
      <c r="CFI29" s="450"/>
      <c r="CFQ29" s="450"/>
      <c r="CFY29" s="450"/>
      <c r="CGG29" s="450"/>
      <c r="CGO29" s="450"/>
      <c r="CGW29" s="450"/>
      <c r="CHE29" s="450"/>
      <c r="CHM29" s="450"/>
      <c r="CHU29" s="450"/>
      <c r="CIC29" s="450"/>
      <c r="CIK29" s="450"/>
      <c r="CIS29" s="450"/>
      <c r="CJA29" s="450"/>
      <c r="CJI29" s="450"/>
      <c r="CJQ29" s="450"/>
      <c r="CJY29" s="450"/>
      <c r="CKG29" s="450"/>
      <c r="CKO29" s="450"/>
      <c r="CKW29" s="450"/>
      <c r="CLE29" s="450"/>
      <c r="CLM29" s="450"/>
      <c r="CLU29" s="450"/>
      <c r="CMC29" s="450"/>
      <c r="CMK29" s="450"/>
      <c r="CMS29" s="450"/>
      <c r="CNA29" s="450"/>
      <c r="CNI29" s="450"/>
      <c r="CNQ29" s="450"/>
      <c r="CNY29" s="450"/>
      <c r="COG29" s="450"/>
      <c r="COO29" s="450"/>
      <c r="COW29" s="450"/>
      <c r="CPE29" s="450"/>
      <c r="CPM29" s="450"/>
      <c r="CPU29" s="450"/>
      <c r="CQC29" s="450"/>
      <c r="CQK29" s="450"/>
      <c r="CQS29" s="450"/>
      <c r="CRA29" s="450"/>
      <c r="CRI29" s="450"/>
      <c r="CRQ29" s="450"/>
      <c r="CRY29" s="450"/>
      <c r="CSG29" s="450"/>
      <c r="CSO29" s="450"/>
      <c r="CSW29" s="450"/>
      <c r="CTE29" s="450"/>
      <c r="CTM29" s="450"/>
      <c r="CTU29" s="450"/>
      <c r="CUC29" s="450"/>
      <c r="CUK29" s="450"/>
      <c r="CUS29" s="450"/>
      <c r="CVA29" s="450"/>
      <c r="CVI29" s="450"/>
      <c r="CVQ29" s="450"/>
      <c r="CVY29" s="450"/>
      <c r="CWG29" s="450"/>
      <c r="CWO29" s="450"/>
      <c r="CWW29" s="450"/>
      <c r="CXE29" s="450"/>
      <c r="CXM29" s="450"/>
      <c r="CXU29" s="450"/>
      <c r="CYC29" s="450"/>
      <c r="CYK29" s="450"/>
      <c r="CYS29" s="450"/>
      <c r="CZA29" s="450"/>
      <c r="CZI29" s="450"/>
      <c r="CZQ29" s="450"/>
      <c r="CZY29" s="450"/>
      <c r="DAG29" s="450"/>
      <c r="DAO29" s="450"/>
      <c r="DAW29" s="450"/>
      <c r="DBE29" s="450"/>
      <c r="DBM29" s="450"/>
      <c r="DBU29" s="450"/>
      <c r="DCC29" s="450"/>
      <c r="DCK29" s="450"/>
      <c r="DCS29" s="450"/>
      <c r="DDA29" s="450"/>
      <c r="DDI29" s="450"/>
      <c r="DDQ29" s="450"/>
      <c r="DDY29" s="450"/>
      <c r="DEG29" s="450"/>
      <c r="DEO29" s="450"/>
      <c r="DEW29" s="450"/>
      <c r="DFE29" s="450"/>
      <c r="DFM29" s="450"/>
      <c r="DFU29" s="450"/>
      <c r="DGC29" s="450"/>
      <c r="DGK29" s="450"/>
      <c r="DGS29" s="450"/>
      <c r="DHA29" s="450"/>
      <c r="DHI29" s="450"/>
      <c r="DHQ29" s="450"/>
      <c r="DHY29" s="450"/>
      <c r="DIG29" s="450"/>
      <c r="DIO29" s="450"/>
      <c r="DIW29" s="450"/>
      <c r="DJE29" s="450"/>
      <c r="DJM29" s="450"/>
      <c r="DJU29" s="450"/>
      <c r="DKC29" s="450"/>
      <c r="DKK29" s="450"/>
      <c r="DKS29" s="450"/>
      <c r="DLA29" s="450"/>
      <c r="DLI29" s="450"/>
      <c r="DLQ29" s="450"/>
      <c r="DLY29" s="450"/>
      <c r="DMG29" s="450"/>
      <c r="DMO29" s="450"/>
      <c r="DMW29" s="450"/>
      <c r="DNE29" s="450"/>
      <c r="DNM29" s="450"/>
      <c r="DNU29" s="450"/>
      <c r="DOC29" s="450"/>
      <c r="DOK29" s="450"/>
      <c r="DOS29" s="450"/>
      <c r="DPA29" s="450"/>
      <c r="DPI29" s="450"/>
      <c r="DPQ29" s="450"/>
      <c r="DPY29" s="450"/>
      <c r="DQG29" s="450"/>
      <c r="DQO29" s="450"/>
      <c r="DQW29" s="450"/>
      <c r="DRE29" s="450"/>
      <c r="DRM29" s="450"/>
      <c r="DRU29" s="450"/>
      <c r="DSC29" s="450"/>
      <c r="DSK29" s="450"/>
      <c r="DSS29" s="450"/>
      <c r="DTA29" s="450"/>
      <c r="DTI29" s="450"/>
      <c r="DTQ29" s="450"/>
      <c r="DTY29" s="450"/>
      <c r="DUG29" s="450"/>
      <c r="DUO29" s="450"/>
      <c r="DUW29" s="450"/>
      <c r="DVE29" s="450"/>
      <c r="DVM29" s="450"/>
      <c r="DVU29" s="450"/>
      <c r="DWC29" s="450"/>
      <c r="DWK29" s="450"/>
      <c r="DWS29" s="450"/>
      <c r="DXA29" s="450"/>
      <c r="DXI29" s="450"/>
      <c r="DXQ29" s="450"/>
      <c r="DXY29" s="450"/>
      <c r="DYG29" s="450"/>
      <c r="DYO29" s="450"/>
      <c r="DYW29" s="450"/>
      <c r="DZE29" s="450"/>
      <c r="DZM29" s="450"/>
      <c r="DZU29" s="450"/>
      <c r="EAC29" s="450"/>
      <c r="EAK29" s="450"/>
      <c r="EAS29" s="450"/>
      <c r="EBA29" s="450"/>
      <c r="EBI29" s="450"/>
      <c r="EBQ29" s="450"/>
      <c r="EBY29" s="450"/>
      <c r="ECG29" s="450"/>
      <c r="ECO29" s="450"/>
      <c r="ECW29" s="450"/>
      <c r="EDE29" s="450"/>
      <c r="EDM29" s="450"/>
      <c r="EDU29" s="450"/>
      <c r="EEC29" s="450"/>
      <c r="EEK29" s="450"/>
      <c r="EES29" s="450"/>
      <c r="EFA29" s="450"/>
      <c r="EFI29" s="450"/>
      <c r="EFQ29" s="450"/>
      <c r="EFY29" s="450"/>
      <c r="EGG29" s="450"/>
      <c r="EGO29" s="450"/>
      <c r="EGW29" s="450"/>
      <c r="EHE29" s="450"/>
      <c r="EHM29" s="450"/>
      <c r="EHU29" s="450"/>
      <c r="EIC29" s="450"/>
      <c r="EIK29" s="450"/>
      <c r="EIS29" s="450"/>
      <c r="EJA29" s="450"/>
      <c r="EJI29" s="450"/>
      <c r="EJQ29" s="450"/>
      <c r="EJY29" s="450"/>
      <c r="EKG29" s="450"/>
      <c r="EKO29" s="450"/>
      <c r="EKW29" s="450"/>
      <c r="ELE29" s="450"/>
      <c r="ELM29" s="450"/>
      <c r="ELU29" s="450"/>
      <c r="EMC29" s="450"/>
      <c r="EMK29" s="450"/>
      <c r="EMS29" s="450"/>
      <c r="ENA29" s="450"/>
      <c r="ENI29" s="450"/>
      <c r="ENQ29" s="450"/>
      <c r="ENY29" s="450"/>
      <c r="EOG29" s="450"/>
      <c r="EOO29" s="450"/>
      <c r="EOW29" s="450"/>
      <c r="EPE29" s="450"/>
      <c r="EPM29" s="450"/>
      <c r="EPU29" s="450"/>
      <c r="EQC29" s="450"/>
      <c r="EQK29" s="450"/>
      <c r="EQS29" s="450"/>
      <c r="ERA29" s="450"/>
      <c r="ERI29" s="450"/>
      <c r="ERQ29" s="450"/>
      <c r="ERY29" s="450"/>
      <c r="ESG29" s="450"/>
      <c r="ESO29" s="450"/>
      <c r="ESW29" s="450"/>
      <c r="ETE29" s="450"/>
      <c r="ETM29" s="450"/>
      <c r="ETU29" s="450"/>
      <c r="EUC29" s="450"/>
      <c r="EUK29" s="450"/>
      <c r="EUS29" s="450"/>
      <c r="EVA29" s="450"/>
      <c r="EVI29" s="450"/>
      <c r="EVQ29" s="450"/>
      <c r="EVY29" s="450"/>
      <c r="EWG29" s="450"/>
      <c r="EWO29" s="450"/>
      <c r="EWW29" s="450"/>
      <c r="EXE29" s="450"/>
      <c r="EXM29" s="450"/>
      <c r="EXU29" s="450"/>
      <c r="EYC29" s="450"/>
      <c r="EYK29" s="450"/>
      <c r="EYS29" s="450"/>
      <c r="EZA29" s="450"/>
      <c r="EZI29" s="450"/>
      <c r="EZQ29" s="450"/>
      <c r="EZY29" s="450"/>
      <c r="FAG29" s="450"/>
      <c r="FAO29" s="450"/>
      <c r="FAW29" s="450"/>
      <c r="FBE29" s="450"/>
      <c r="FBM29" s="450"/>
      <c r="FBU29" s="450"/>
      <c r="FCC29" s="450"/>
      <c r="FCK29" s="450"/>
      <c r="FCS29" s="450"/>
      <c r="FDA29" s="450"/>
      <c r="FDI29" s="450"/>
      <c r="FDQ29" s="450"/>
      <c r="FDY29" s="450"/>
      <c r="FEG29" s="450"/>
      <c r="FEO29" s="450"/>
      <c r="FEW29" s="450"/>
      <c r="FFE29" s="450"/>
      <c r="FFM29" s="450"/>
      <c r="FFU29" s="450"/>
      <c r="FGC29" s="450"/>
      <c r="FGK29" s="450"/>
      <c r="FGS29" s="450"/>
      <c r="FHA29" s="450"/>
      <c r="FHI29" s="450"/>
      <c r="FHQ29" s="450"/>
      <c r="FHY29" s="450"/>
      <c r="FIG29" s="450"/>
      <c r="FIO29" s="450"/>
      <c r="FIW29" s="450"/>
      <c r="FJE29" s="450"/>
      <c r="FJM29" s="450"/>
      <c r="FJU29" s="450"/>
      <c r="FKC29" s="450"/>
      <c r="FKK29" s="450"/>
      <c r="FKS29" s="450"/>
      <c r="FLA29" s="450"/>
      <c r="FLI29" s="450"/>
      <c r="FLQ29" s="450"/>
      <c r="FLY29" s="450"/>
      <c r="FMG29" s="450"/>
      <c r="FMO29" s="450"/>
      <c r="FMW29" s="450"/>
      <c r="FNE29" s="450"/>
      <c r="FNM29" s="450"/>
      <c r="FNU29" s="450"/>
      <c r="FOC29" s="450"/>
      <c r="FOK29" s="450"/>
      <c r="FOS29" s="450"/>
      <c r="FPA29" s="450"/>
      <c r="FPI29" s="450"/>
      <c r="FPQ29" s="450"/>
      <c r="FPY29" s="450"/>
      <c r="FQG29" s="450"/>
      <c r="FQO29" s="450"/>
      <c r="FQW29" s="450"/>
      <c r="FRE29" s="450"/>
      <c r="FRM29" s="450"/>
      <c r="FRU29" s="450"/>
      <c r="FSC29" s="450"/>
      <c r="FSK29" s="450"/>
      <c r="FSS29" s="450"/>
      <c r="FTA29" s="450"/>
      <c r="FTI29" s="450"/>
      <c r="FTQ29" s="450"/>
      <c r="FTY29" s="450"/>
      <c r="FUG29" s="450"/>
      <c r="FUO29" s="450"/>
      <c r="FUW29" s="450"/>
      <c r="FVE29" s="450"/>
      <c r="FVM29" s="450"/>
      <c r="FVU29" s="450"/>
      <c r="FWC29" s="450"/>
      <c r="FWK29" s="450"/>
      <c r="FWS29" s="450"/>
      <c r="FXA29" s="450"/>
      <c r="FXI29" s="450"/>
      <c r="FXQ29" s="450"/>
      <c r="FXY29" s="450"/>
      <c r="FYG29" s="450"/>
      <c r="FYO29" s="450"/>
      <c r="FYW29" s="450"/>
      <c r="FZE29" s="450"/>
      <c r="FZM29" s="450"/>
      <c r="FZU29" s="450"/>
      <c r="GAC29" s="450"/>
      <c r="GAK29" s="450"/>
      <c r="GAS29" s="450"/>
      <c r="GBA29" s="450"/>
      <c r="GBI29" s="450"/>
      <c r="GBQ29" s="450"/>
      <c r="GBY29" s="450"/>
      <c r="GCG29" s="450"/>
      <c r="GCO29" s="450"/>
      <c r="GCW29" s="450"/>
      <c r="GDE29" s="450"/>
      <c r="GDM29" s="450"/>
      <c r="GDU29" s="450"/>
      <c r="GEC29" s="450"/>
      <c r="GEK29" s="450"/>
      <c r="GES29" s="450"/>
      <c r="GFA29" s="450"/>
      <c r="GFI29" s="450"/>
      <c r="GFQ29" s="450"/>
      <c r="GFY29" s="450"/>
      <c r="GGG29" s="450"/>
      <c r="GGO29" s="450"/>
      <c r="GGW29" s="450"/>
      <c r="GHE29" s="450"/>
      <c r="GHM29" s="450"/>
      <c r="GHU29" s="450"/>
      <c r="GIC29" s="450"/>
      <c r="GIK29" s="450"/>
      <c r="GIS29" s="450"/>
      <c r="GJA29" s="450"/>
      <c r="GJI29" s="450"/>
      <c r="GJQ29" s="450"/>
      <c r="GJY29" s="450"/>
      <c r="GKG29" s="450"/>
      <c r="GKO29" s="450"/>
      <c r="GKW29" s="450"/>
      <c r="GLE29" s="450"/>
      <c r="GLM29" s="450"/>
      <c r="GLU29" s="450"/>
      <c r="GMC29" s="450"/>
      <c r="GMK29" s="450"/>
      <c r="GMS29" s="450"/>
      <c r="GNA29" s="450"/>
      <c r="GNI29" s="450"/>
      <c r="GNQ29" s="450"/>
      <c r="GNY29" s="450"/>
      <c r="GOG29" s="450"/>
      <c r="GOO29" s="450"/>
      <c r="GOW29" s="450"/>
      <c r="GPE29" s="450"/>
      <c r="GPM29" s="450"/>
      <c r="GPU29" s="450"/>
      <c r="GQC29" s="450"/>
      <c r="GQK29" s="450"/>
      <c r="GQS29" s="450"/>
      <c r="GRA29" s="450"/>
      <c r="GRI29" s="450"/>
      <c r="GRQ29" s="450"/>
      <c r="GRY29" s="450"/>
      <c r="GSG29" s="450"/>
      <c r="GSO29" s="450"/>
      <c r="GSW29" s="450"/>
      <c r="GTE29" s="450"/>
      <c r="GTM29" s="450"/>
      <c r="GTU29" s="450"/>
      <c r="GUC29" s="450"/>
      <c r="GUK29" s="450"/>
      <c r="GUS29" s="450"/>
      <c r="GVA29" s="450"/>
      <c r="GVI29" s="450"/>
      <c r="GVQ29" s="450"/>
      <c r="GVY29" s="450"/>
      <c r="GWG29" s="450"/>
      <c r="GWO29" s="450"/>
      <c r="GWW29" s="450"/>
      <c r="GXE29" s="450"/>
      <c r="GXM29" s="450"/>
      <c r="GXU29" s="450"/>
      <c r="GYC29" s="450"/>
      <c r="GYK29" s="450"/>
      <c r="GYS29" s="450"/>
      <c r="GZA29" s="450"/>
      <c r="GZI29" s="450"/>
      <c r="GZQ29" s="450"/>
      <c r="GZY29" s="450"/>
      <c r="HAG29" s="450"/>
      <c r="HAO29" s="450"/>
      <c r="HAW29" s="450"/>
      <c r="HBE29" s="450"/>
      <c r="HBM29" s="450"/>
      <c r="HBU29" s="450"/>
      <c r="HCC29" s="450"/>
      <c r="HCK29" s="450"/>
      <c r="HCS29" s="450"/>
      <c r="HDA29" s="450"/>
      <c r="HDI29" s="450"/>
      <c r="HDQ29" s="450"/>
      <c r="HDY29" s="450"/>
      <c r="HEG29" s="450"/>
      <c r="HEO29" s="450"/>
      <c r="HEW29" s="450"/>
      <c r="HFE29" s="450"/>
      <c r="HFM29" s="450"/>
      <c r="HFU29" s="450"/>
      <c r="HGC29" s="450"/>
      <c r="HGK29" s="450"/>
      <c r="HGS29" s="450"/>
      <c r="HHA29" s="450"/>
      <c r="HHI29" s="450"/>
      <c r="HHQ29" s="450"/>
      <c r="HHY29" s="450"/>
      <c r="HIG29" s="450"/>
      <c r="HIO29" s="450"/>
      <c r="HIW29" s="450"/>
      <c r="HJE29" s="450"/>
      <c r="HJM29" s="450"/>
      <c r="HJU29" s="450"/>
      <c r="HKC29" s="450"/>
      <c r="HKK29" s="450"/>
      <c r="HKS29" s="450"/>
      <c r="HLA29" s="450"/>
      <c r="HLI29" s="450"/>
      <c r="HLQ29" s="450"/>
      <c r="HLY29" s="450"/>
      <c r="HMG29" s="450"/>
      <c r="HMO29" s="450"/>
      <c r="HMW29" s="450"/>
      <c r="HNE29" s="450"/>
      <c r="HNM29" s="450"/>
      <c r="HNU29" s="450"/>
      <c r="HOC29" s="450"/>
      <c r="HOK29" s="450"/>
      <c r="HOS29" s="450"/>
      <c r="HPA29" s="450"/>
      <c r="HPI29" s="450"/>
      <c r="HPQ29" s="450"/>
      <c r="HPY29" s="450"/>
      <c r="HQG29" s="450"/>
      <c r="HQO29" s="450"/>
      <c r="HQW29" s="450"/>
      <c r="HRE29" s="450"/>
      <c r="HRM29" s="450"/>
      <c r="HRU29" s="450"/>
      <c r="HSC29" s="450"/>
      <c r="HSK29" s="450"/>
      <c r="HSS29" s="450"/>
      <c r="HTA29" s="450"/>
      <c r="HTI29" s="450"/>
      <c r="HTQ29" s="450"/>
      <c r="HTY29" s="450"/>
      <c r="HUG29" s="450"/>
      <c r="HUO29" s="450"/>
      <c r="HUW29" s="450"/>
      <c r="HVE29" s="450"/>
      <c r="HVM29" s="450"/>
      <c r="HVU29" s="450"/>
      <c r="HWC29" s="450"/>
      <c r="HWK29" s="450"/>
      <c r="HWS29" s="450"/>
      <c r="HXA29" s="450"/>
      <c r="HXI29" s="450"/>
      <c r="HXQ29" s="450"/>
      <c r="HXY29" s="450"/>
      <c r="HYG29" s="450"/>
      <c r="HYO29" s="450"/>
      <c r="HYW29" s="450"/>
      <c r="HZE29" s="450"/>
      <c r="HZM29" s="450"/>
      <c r="HZU29" s="450"/>
      <c r="IAC29" s="450"/>
      <c r="IAK29" s="450"/>
      <c r="IAS29" s="450"/>
      <c r="IBA29" s="450"/>
      <c r="IBI29" s="450"/>
      <c r="IBQ29" s="450"/>
      <c r="IBY29" s="450"/>
      <c r="ICG29" s="450"/>
      <c r="ICO29" s="450"/>
      <c r="ICW29" s="450"/>
      <c r="IDE29" s="450"/>
      <c r="IDM29" s="450"/>
      <c r="IDU29" s="450"/>
      <c r="IEC29" s="450"/>
      <c r="IEK29" s="450"/>
      <c r="IES29" s="450"/>
      <c r="IFA29" s="450"/>
      <c r="IFI29" s="450"/>
      <c r="IFQ29" s="450"/>
      <c r="IFY29" s="450"/>
      <c r="IGG29" s="450"/>
      <c r="IGO29" s="450"/>
      <c r="IGW29" s="450"/>
      <c r="IHE29" s="450"/>
      <c r="IHM29" s="450"/>
      <c r="IHU29" s="450"/>
      <c r="IIC29" s="450"/>
      <c r="IIK29" s="450"/>
      <c r="IIS29" s="450"/>
      <c r="IJA29" s="450"/>
      <c r="IJI29" s="450"/>
      <c r="IJQ29" s="450"/>
      <c r="IJY29" s="450"/>
      <c r="IKG29" s="450"/>
      <c r="IKO29" s="450"/>
      <c r="IKW29" s="450"/>
      <c r="ILE29" s="450"/>
      <c r="ILM29" s="450"/>
      <c r="ILU29" s="450"/>
      <c r="IMC29" s="450"/>
      <c r="IMK29" s="450"/>
      <c r="IMS29" s="450"/>
      <c r="INA29" s="450"/>
      <c r="INI29" s="450"/>
      <c r="INQ29" s="450"/>
      <c r="INY29" s="450"/>
      <c r="IOG29" s="450"/>
      <c r="IOO29" s="450"/>
      <c r="IOW29" s="450"/>
      <c r="IPE29" s="450"/>
      <c r="IPM29" s="450"/>
      <c r="IPU29" s="450"/>
      <c r="IQC29" s="450"/>
      <c r="IQK29" s="450"/>
      <c r="IQS29" s="450"/>
      <c r="IRA29" s="450"/>
      <c r="IRI29" s="450"/>
      <c r="IRQ29" s="450"/>
      <c r="IRY29" s="450"/>
      <c r="ISG29" s="450"/>
      <c r="ISO29" s="450"/>
      <c r="ISW29" s="450"/>
      <c r="ITE29" s="450"/>
      <c r="ITM29" s="450"/>
      <c r="ITU29" s="450"/>
      <c r="IUC29" s="450"/>
      <c r="IUK29" s="450"/>
      <c r="IUS29" s="450"/>
      <c r="IVA29" s="450"/>
      <c r="IVI29" s="450"/>
      <c r="IVQ29" s="450"/>
      <c r="IVY29" s="450"/>
      <c r="IWG29" s="450"/>
      <c r="IWO29" s="450"/>
      <c r="IWW29" s="450"/>
      <c r="IXE29" s="450"/>
      <c r="IXM29" s="450"/>
      <c r="IXU29" s="450"/>
      <c r="IYC29" s="450"/>
      <c r="IYK29" s="450"/>
      <c r="IYS29" s="450"/>
      <c r="IZA29" s="450"/>
      <c r="IZI29" s="450"/>
      <c r="IZQ29" s="450"/>
      <c r="IZY29" s="450"/>
      <c r="JAG29" s="450"/>
      <c r="JAO29" s="450"/>
      <c r="JAW29" s="450"/>
      <c r="JBE29" s="450"/>
      <c r="JBM29" s="450"/>
      <c r="JBU29" s="450"/>
      <c r="JCC29" s="450"/>
      <c r="JCK29" s="450"/>
      <c r="JCS29" s="450"/>
      <c r="JDA29" s="450"/>
      <c r="JDI29" s="450"/>
      <c r="JDQ29" s="450"/>
      <c r="JDY29" s="450"/>
      <c r="JEG29" s="450"/>
      <c r="JEO29" s="450"/>
      <c r="JEW29" s="450"/>
      <c r="JFE29" s="450"/>
      <c r="JFM29" s="450"/>
      <c r="JFU29" s="450"/>
      <c r="JGC29" s="450"/>
      <c r="JGK29" s="450"/>
      <c r="JGS29" s="450"/>
      <c r="JHA29" s="450"/>
      <c r="JHI29" s="450"/>
      <c r="JHQ29" s="450"/>
      <c r="JHY29" s="450"/>
      <c r="JIG29" s="450"/>
      <c r="JIO29" s="450"/>
      <c r="JIW29" s="450"/>
      <c r="JJE29" s="450"/>
      <c r="JJM29" s="450"/>
      <c r="JJU29" s="450"/>
      <c r="JKC29" s="450"/>
      <c r="JKK29" s="450"/>
      <c r="JKS29" s="450"/>
      <c r="JLA29" s="450"/>
      <c r="JLI29" s="450"/>
      <c r="JLQ29" s="450"/>
      <c r="JLY29" s="450"/>
      <c r="JMG29" s="450"/>
      <c r="JMO29" s="450"/>
      <c r="JMW29" s="450"/>
      <c r="JNE29" s="450"/>
      <c r="JNM29" s="450"/>
      <c r="JNU29" s="450"/>
      <c r="JOC29" s="450"/>
      <c r="JOK29" s="450"/>
      <c r="JOS29" s="450"/>
      <c r="JPA29" s="450"/>
      <c r="JPI29" s="450"/>
      <c r="JPQ29" s="450"/>
      <c r="JPY29" s="450"/>
      <c r="JQG29" s="450"/>
      <c r="JQO29" s="450"/>
      <c r="JQW29" s="450"/>
      <c r="JRE29" s="450"/>
      <c r="JRM29" s="450"/>
      <c r="JRU29" s="450"/>
      <c r="JSC29" s="450"/>
      <c r="JSK29" s="450"/>
      <c r="JSS29" s="450"/>
      <c r="JTA29" s="450"/>
      <c r="JTI29" s="450"/>
      <c r="JTQ29" s="450"/>
      <c r="JTY29" s="450"/>
      <c r="JUG29" s="450"/>
      <c r="JUO29" s="450"/>
      <c r="JUW29" s="450"/>
      <c r="JVE29" s="450"/>
      <c r="JVM29" s="450"/>
      <c r="JVU29" s="450"/>
      <c r="JWC29" s="450"/>
      <c r="JWK29" s="450"/>
      <c r="JWS29" s="450"/>
      <c r="JXA29" s="450"/>
      <c r="JXI29" s="450"/>
      <c r="JXQ29" s="450"/>
      <c r="JXY29" s="450"/>
      <c r="JYG29" s="450"/>
      <c r="JYO29" s="450"/>
      <c r="JYW29" s="450"/>
      <c r="JZE29" s="450"/>
      <c r="JZM29" s="450"/>
      <c r="JZU29" s="450"/>
      <c r="KAC29" s="450"/>
      <c r="KAK29" s="450"/>
      <c r="KAS29" s="450"/>
      <c r="KBA29" s="450"/>
      <c r="KBI29" s="450"/>
      <c r="KBQ29" s="450"/>
      <c r="KBY29" s="450"/>
      <c r="KCG29" s="450"/>
      <c r="KCO29" s="450"/>
      <c r="KCW29" s="450"/>
      <c r="KDE29" s="450"/>
      <c r="KDM29" s="450"/>
      <c r="KDU29" s="450"/>
      <c r="KEC29" s="450"/>
      <c r="KEK29" s="450"/>
      <c r="KES29" s="450"/>
      <c r="KFA29" s="450"/>
      <c r="KFI29" s="450"/>
      <c r="KFQ29" s="450"/>
      <c r="KFY29" s="450"/>
      <c r="KGG29" s="450"/>
      <c r="KGO29" s="450"/>
      <c r="KGW29" s="450"/>
      <c r="KHE29" s="450"/>
      <c r="KHM29" s="450"/>
      <c r="KHU29" s="450"/>
      <c r="KIC29" s="450"/>
      <c r="KIK29" s="450"/>
      <c r="KIS29" s="450"/>
      <c r="KJA29" s="450"/>
      <c r="KJI29" s="450"/>
      <c r="KJQ29" s="450"/>
      <c r="KJY29" s="450"/>
      <c r="KKG29" s="450"/>
      <c r="KKO29" s="450"/>
      <c r="KKW29" s="450"/>
      <c r="KLE29" s="450"/>
      <c r="KLM29" s="450"/>
      <c r="KLU29" s="450"/>
      <c r="KMC29" s="450"/>
      <c r="KMK29" s="450"/>
      <c r="KMS29" s="450"/>
      <c r="KNA29" s="450"/>
      <c r="KNI29" s="450"/>
      <c r="KNQ29" s="450"/>
      <c r="KNY29" s="450"/>
      <c r="KOG29" s="450"/>
      <c r="KOO29" s="450"/>
      <c r="KOW29" s="450"/>
      <c r="KPE29" s="450"/>
      <c r="KPM29" s="450"/>
      <c r="KPU29" s="450"/>
      <c r="KQC29" s="450"/>
      <c r="KQK29" s="450"/>
      <c r="KQS29" s="450"/>
      <c r="KRA29" s="450"/>
      <c r="KRI29" s="450"/>
      <c r="KRQ29" s="450"/>
      <c r="KRY29" s="450"/>
      <c r="KSG29" s="450"/>
      <c r="KSO29" s="450"/>
      <c r="KSW29" s="450"/>
      <c r="KTE29" s="450"/>
      <c r="KTM29" s="450"/>
      <c r="KTU29" s="450"/>
      <c r="KUC29" s="450"/>
      <c r="KUK29" s="450"/>
      <c r="KUS29" s="450"/>
      <c r="KVA29" s="450"/>
      <c r="KVI29" s="450"/>
      <c r="KVQ29" s="450"/>
      <c r="KVY29" s="450"/>
      <c r="KWG29" s="450"/>
      <c r="KWO29" s="450"/>
      <c r="KWW29" s="450"/>
      <c r="KXE29" s="450"/>
      <c r="KXM29" s="450"/>
      <c r="KXU29" s="450"/>
      <c r="KYC29" s="450"/>
      <c r="KYK29" s="450"/>
      <c r="KYS29" s="450"/>
      <c r="KZA29" s="450"/>
      <c r="KZI29" s="450"/>
      <c r="KZQ29" s="450"/>
      <c r="KZY29" s="450"/>
      <c r="LAG29" s="450"/>
      <c r="LAO29" s="450"/>
      <c r="LAW29" s="450"/>
      <c r="LBE29" s="450"/>
      <c r="LBM29" s="450"/>
      <c r="LBU29" s="450"/>
      <c r="LCC29" s="450"/>
      <c r="LCK29" s="450"/>
      <c r="LCS29" s="450"/>
      <c r="LDA29" s="450"/>
      <c r="LDI29" s="450"/>
      <c r="LDQ29" s="450"/>
      <c r="LDY29" s="450"/>
      <c r="LEG29" s="450"/>
      <c r="LEO29" s="450"/>
      <c r="LEW29" s="450"/>
      <c r="LFE29" s="450"/>
      <c r="LFM29" s="450"/>
      <c r="LFU29" s="450"/>
      <c r="LGC29" s="450"/>
      <c r="LGK29" s="450"/>
      <c r="LGS29" s="450"/>
      <c r="LHA29" s="450"/>
      <c r="LHI29" s="450"/>
      <c r="LHQ29" s="450"/>
      <c r="LHY29" s="450"/>
      <c r="LIG29" s="450"/>
      <c r="LIO29" s="450"/>
      <c r="LIW29" s="450"/>
      <c r="LJE29" s="450"/>
      <c r="LJM29" s="450"/>
      <c r="LJU29" s="450"/>
      <c r="LKC29" s="450"/>
      <c r="LKK29" s="450"/>
      <c r="LKS29" s="450"/>
      <c r="LLA29" s="450"/>
      <c r="LLI29" s="450"/>
      <c r="LLQ29" s="450"/>
      <c r="LLY29" s="450"/>
      <c r="LMG29" s="450"/>
      <c r="LMO29" s="450"/>
      <c r="LMW29" s="450"/>
      <c r="LNE29" s="450"/>
      <c r="LNM29" s="450"/>
      <c r="LNU29" s="450"/>
      <c r="LOC29" s="450"/>
      <c r="LOK29" s="450"/>
      <c r="LOS29" s="450"/>
      <c r="LPA29" s="450"/>
      <c r="LPI29" s="450"/>
      <c r="LPQ29" s="450"/>
      <c r="LPY29" s="450"/>
      <c r="LQG29" s="450"/>
      <c r="LQO29" s="450"/>
      <c r="LQW29" s="450"/>
      <c r="LRE29" s="450"/>
      <c r="LRM29" s="450"/>
      <c r="LRU29" s="450"/>
      <c r="LSC29" s="450"/>
      <c r="LSK29" s="450"/>
      <c r="LSS29" s="450"/>
      <c r="LTA29" s="450"/>
      <c r="LTI29" s="450"/>
      <c r="LTQ29" s="450"/>
      <c r="LTY29" s="450"/>
      <c r="LUG29" s="450"/>
      <c r="LUO29" s="450"/>
      <c r="LUW29" s="450"/>
      <c r="LVE29" s="450"/>
      <c r="LVM29" s="450"/>
      <c r="LVU29" s="450"/>
      <c r="LWC29" s="450"/>
      <c r="LWK29" s="450"/>
      <c r="LWS29" s="450"/>
      <c r="LXA29" s="450"/>
      <c r="LXI29" s="450"/>
      <c r="LXQ29" s="450"/>
      <c r="LXY29" s="450"/>
      <c r="LYG29" s="450"/>
      <c r="LYO29" s="450"/>
      <c r="LYW29" s="450"/>
      <c r="LZE29" s="450"/>
      <c r="LZM29" s="450"/>
      <c r="LZU29" s="450"/>
      <c r="MAC29" s="450"/>
      <c r="MAK29" s="450"/>
      <c r="MAS29" s="450"/>
      <c r="MBA29" s="450"/>
      <c r="MBI29" s="450"/>
      <c r="MBQ29" s="450"/>
      <c r="MBY29" s="450"/>
      <c r="MCG29" s="450"/>
      <c r="MCO29" s="450"/>
      <c r="MCW29" s="450"/>
      <c r="MDE29" s="450"/>
      <c r="MDM29" s="450"/>
      <c r="MDU29" s="450"/>
      <c r="MEC29" s="450"/>
      <c r="MEK29" s="450"/>
      <c r="MES29" s="450"/>
      <c r="MFA29" s="450"/>
      <c r="MFI29" s="450"/>
      <c r="MFQ29" s="450"/>
      <c r="MFY29" s="450"/>
      <c r="MGG29" s="450"/>
      <c r="MGO29" s="450"/>
      <c r="MGW29" s="450"/>
      <c r="MHE29" s="450"/>
      <c r="MHM29" s="450"/>
      <c r="MHU29" s="450"/>
      <c r="MIC29" s="450"/>
      <c r="MIK29" s="450"/>
      <c r="MIS29" s="450"/>
      <c r="MJA29" s="450"/>
      <c r="MJI29" s="450"/>
      <c r="MJQ29" s="450"/>
      <c r="MJY29" s="450"/>
      <c r="MKG29" s="450"/>
      <c r="MKO29" s="450"/>
      <c r="MKW29" s="450"/>
      <c r="MLE29" s="450"/>
      <c r="MLM29" s="450"/>
      <c r="MLU29" s="450"/>
      <c r="MMC29" s="450"/>
      <c r="MMK29" s="450"/>
      <c r="MMS29" s="450"/>
      <c r="MNA29" s="450"/>
      <c r="MNI29" s="450"/>
      <c r="MNQ29" s="450"/>
      <c r="MNY29" s="450"/>
      <c r="MOG29" s="450"/>
      <c r="MOO29" s="450"/>
      <c r="MOW29" s="450"/>
      <c r="MPE29" s="450"/>
      <c r="MPM29" s="450"/>
      <c r="MPU29" s="450"/>
      <c r="MQC29" s="450"/>
      <c r="MQK29" s="450"/>
      <c r="MQS29" s="450"/>
      <c r="MRA29" s="450"/>
      <c r="MRI29" s="450"/>
      <c r="MRQ29" s="450"/>
      <c r="MRY29" s="450"/>
      <c r="MSG29" s="450"/>
      <c r="MSO29" s="450"/>
      <c r="MSW29" s="450"/>
      <c r="MTE29" s="450"/>
      <c r="MTM29" s="450"/>
      <c r="MTU29" s="450"/>
      <c r="MUC29" s="450"/>
      <c r="MUK29" s="450"/>
      <c r="MUS29" s="450"/>
      <c r="MVA29" s="450"/>
      <c r="MVI29" s="450"/>
      <c r="MVQ29" s="450"/>
      <c r="MVY29" s="450"/>
      <c r="MWG29" s="450"/>
      <c r="MWO29" s="450"/>
      <c r="MWW29" s="450"/>
      <c r="MXE29" s="450"/>
      <c r="MXM29" s="450"/>
      <c r="MXU29" s="450"/>
      <c r="MYC29" s="450"/>
      <c r="MYK29" s="450"/>
      <c r="MYS29" s="450"/>
      <c r="MZA29" s="450"/>
      <c r="MZI29" s="450"/>
      <c r="MZQ29" s="450"/>
      <c r="MZY29" s="450"/>
      <c r="NAG29" s="450"/>
      <c r="NAO29" s="450"/>
      <c r="NAW29" s="450"/>
      <c r="NBE29" s="450"/>
      <c r="NBM29" s="450"/>
      <c r="NBU29" s="450"/>
      <c r="NCC29" s="450"/>
      <c r="NCK29" s="450"/>
      <c r="NCS29" s="450"/>
      <c r="NDA29" s="450"/>
      <c r="NDI29" s="450"/>
      <c r="NDQ29" s="450"/>
      <c r="NDY29" s="450"/>
      <c r="NEG29" s="450"/>
      <c r="NEO29" s="450"/>
      <c r="NEW29" s="450"/>
      <c r="NFE29" s="450"/>
      <c r="NFM29" s="450"/>
      <c r="NFU29" s="450"/>
      <c r="NGC29" s="450"/>
      <c r="NGK29" s="450"/>
      <c r="NGS29" s="450"/>
      <c r="NHA29" s="450"/>
      <c r="NHI29" s="450"/>
      <c r="NHQ29" s="450"/>
      <c r="NHY29" s="450"/>
      <c r="NIG29" s="450"/>
      <c r="NIO29" s="450"/>
      <c r="NIW29" s="450"/>
      <c r="NJE29" s="450"/>
      <c r="NJM29" s="450"/>
      <c r="NJU29" s="450"/>
      <c r="NKC29" s="450"/>
      <c r="NKK29" s="450"/>
      <c r="NKS29" s="450"/>
      <c r="NLA29" s="450"/>
      <c r="NLI29" s="450"/>
      <c r="NLQ29" s="450"/>
      <c r="NLY29" s="450"/>
      <c r="NMG29" s="450"/>
      <c r="NMO29" s="450"/>
      <c r="NMW29" s="450"/>
      <c r="NNE29" s="450"/>
      <c r="NNM29" s="450"/>
      <c r="NNU29" s="450"/>
      <c r="NOC29" s="450"/>
      <c r="NOK29" s="450"/>
      <c r="NOS29" s="450"/>
      <c r="NPA29" s="450"/>
      <c r="NPI29" s="450"/>
      <c r="NPQ29" s="450"/>
      <c r="NPY29" s="450"/>
      <c r="NQG29" s="450"/>
      <c r="NQO29" s="450"/>
      <c r="NQW29" s="450"/>
      <c r="NRE29" s="450"/>
      <c r="NRM29" s="450"/>
      <c r="NRU29" s="450"/>
      <c r="NSC29" s="450"/>
      <c r="NSK29" s="450"/>
      <c r="NSS29" s="450"/>
      <c r="NTA29" s="450"/>
      <c r="NTI29" s="450"/>
      <c r="NTQ29" s="450"/>
      <c r="NTY29" s="450"/>
      <c r="NUG29" s="450"/>
      <c r="NUO29" s="450"/>
      <c r="NUW29" s="450"/>
      <c r="NVE29" s="450"/>
      <c r="NVM29" s="450"/>
      <c r="NVU29" s="450"/>
      <c r="NWC29" s="450"/>
      <c r="NWK29" s="450"/>
      <c r="NWS29" s="450"/>
      <c r="NXA29" s="450"/>
      <c r="NXI29" s="450"/>
      <c r="NXQ29" s="450"/>
      <c r="NXY29" s="450"/>
      <c r="NYG29" s="450"/>
      <c r="NYO29" s="450"/>
      <c r="NYW29" s="450"/>
      <c r="NZE29" s="450"/>
      <c r="NZM29" s="450"/>
      <c r="NZU29" s="450"/>
      <c r="OAC29" s="450"/>
      <c r="OAK29" s="450"/>
      <c r="OAS29" s="450"/>
      <c r="OBA29" s="450"/>
      <c r="OBI29" s="450"/>
      <c r="OBQ29" s="450"/>
      <c r="OBY29" s="450"/>
      <c r="OCG29" s="450"/>
      <c r="OCO29" s="450"/>
      <c r="OCW29" s="450"/>
      <c r="ODE29" s="450"/>
      <c r="ODM29" s="450"/>
      <c r="ODU29" s="450"/>
      <c r="OEC29" s="450"/>
      <c r="OEK29" s="450"/>
      <c r="OES29" s="450"/>
      <c r="OFA29" s="450"/>
      <c r="OFI29" s="450"/>
      <c r="OFQ29" s="450"/>
      <c r="OFY29" s="450"/>
      <c r="OGG29" s="450"/>
      <c r="OGO29" s="450"/>
      <c r="OGW29" s="450"/>
      <c r="OHE29" s="450"/>
      <c r="OHM29" s="450"/>
      <c r="OHU29" s="450"/>
      <c r="OIC29" s="450"/>
      <c r="OIK29" s="450"/>
      <c r="OIS29" s="450"/>
      <c r="OJA29" s="450"/>
      <c r="OJI29" s="450"/>
      <c r="OJQ29" s="450"/>
      <c r="OJY29" s="450"/>
      <c r="OKG29" s="450"/>
      <c r="OKO29" s="450"/>
      <c r="OKW29" s="450"/>
      <c r="OLE29" s="450"/>
      <c r="OLM29" s="450"/>
      <c r="OLU29" s="450"/>
      <c r="OMC29" s="450"/>
      <c r="OMK29" s="450"/>
      <c r="OMS29" s="450"/>
      <c r="ONA29" s="450"/>
      <c r="ONI29" s="450"/>
      <c r="ONQ29" s="450"/>
      <c r="ONY29" s="450"/>
      <c r="OOG29" s="450"/>
      <c r="OOO29" s="450"/>
      <c r="OOW29" s="450"/>
      <c r="OPE29" s="450"/>
      <c r="OPM29" s="450"/>
      <c r="OPU29" s="450"/>
      <c r="OQC29" s="450"/>
      <c r="OQK29" s="450"/>
      <c r="OQS29" s="450"/>
      <c r="ORA29" s="450"/>
      <c r="ORI29" s="450"/>
      <c r="ORQ29" s="450"/>
      <c r="ORY29" s="450"/>
      <c r="OSG29" s="450"/>
      <c r="OSO29" s="450"/>
      <c r="OSW29" s="450"/>
      <c r="OTE29" s="450"/>
      <c r="OTM29" s="450"/>
      <c r="OTU29" s="450"/>
      <c r="OUC29" s="450"/>
      <c r="OUK29" s="450"/>
      <c r="OUS29" s="450"/>
      <c r="OVA29" s="450"/>
      <c r="OVI29" s="450"/>
      <c r="OVQ29" s="450"/>
      <c r="OVY29" s="450"/>
      <c r="OWG29" s="450"/>
      <c r="OWO29" s="450"/>
      <c r="OWW29" s="450"/>
      <c r="OXE29" s="450"/>
      <c r="OXM29" s="450"/>
      <c r="OXU29" s="450"/>
      <c r="OYC29" s="450"/>
      <c r="OYK29" s="450"/>
      <c r="OYS29" s="450"/>
      <c r="OZA29" s="450"/>
      <c r="OZI29" s="450"/>
      <c r="OZQ29" s="450"/>
      <c r="OZY29" s="450"/>
      <c r="PAG29" s="450"/>
      <c r="PAO29" s="450"/>
      <c r="PAW29" s="450"/>
      <c r="PBE29" s="450"/>
      <c r="PBM29" s="450"/>
      <c r="PBU29" s="450"/>
      <c r="PCC29" s="450"/>
      <c r="PCK29" s="450"/>
      <c r="PCS29" s="450"/>
      <c r="PDA29" s="450"/>
      <c r="PDI29" s="450"/>
      <c r="PDQ29" s="450"/>
      <c r="PDY29" s="450"/>
      <c r="PEG29" s="450"/>
      <c r="PEO29" s="450"/>
      <c r="PEW29" s="450"/>
      <c r="PFE29" s="450"/>
      <c r="PFM29" s="450"/>
      <c r="PFU29" s="450"/>
      <c r="PGC29" s="450"/>
      <c r="PGK29" s="450"/>
      <c r="PGS29" s="450"/>
      <c r="PHA29" s="450"/>
      <c r="PHI29" s="450"/>
      <c r="PHQ29" s="450"/>
      <c r="PHY29" s="450"/>
      <c r="PIG29" s="450"/>
      <c r="PIO29" s="450"/>
      <c r="PIW29" s="450"/>
      <c r="PJE29" s="450"/>
      <c r="PJM29" s="450"/>
      <c r="PJU29" s="450"/>
      <c r="PKC29" s="450"/>
      <c r="PKK29" s="450"/>
      <c r="PKS29" s="450"/>
      <c r="PLA29" s="450"/>
      <c r="PLI29" s="450"/>
      <c r="PLQ29" s="450"/>
      <c r="PLY29" s="450"/>
      <c r="PMG29" s="450"/>
      <c r="PMO29" s="450"/>
      <c r="PMW29" s="450"/>
      <c r="PNE29" s="450"/>
      <c r="PNM29" s="450"/>
      <c r="PNU29" s="450"/>
      <c r="POC29" s="450"/>
      <c r="POK29" s="450"/>
      <c r="POS29" s="450"/>
      <c r="PPA29" s="450"/>
      <c r="PPI29" s="450"/>
      <c r="PPQ29" s="450"/>
      <c r="PPY29" s="450"/>
      <c r="PQG29" s="450"/>
      <c r="PQO29" s="450"/>
      <c r="PQW29" s="450"/>
      <c r="PRE29" s="450"/>
      <c r="PRM29" s="450"/>
      <c r="PRU29" s="450"/>
      <c r="PSC29" s="450"/>
      <c r="PSK29" s="450"/>
      <c r="PSS29" s="450"/>
      <c r="PTA29" s="450"/>
      <c r="PTI29" s="450"/>
      <c r="PTQ29" s="450"/>
      <c r="PTY29" s="450"/>
      <c r="PUG29" s="450"/>
      <c r="PUO29" s="450"/>
      <c r="PUW29" s="450"/>
      <c r="PVE29" s="450"/>
      <c r="PVM29" s="450"/>
      <c r="PVU29" s="450"/>
      <c r="PWC29" s="450"/>
      <c r="PWK29" s="450"/>
      <c r="PWS29" s="450"/>
      <c r="PXA29" s="450"/>
      <c r="PXI29" s="450"/>
      <c r="PXQ29" s="450"/>
      <c r="PXY29" s="450"/>
      <c r="PYG29" s="450"/>
      <c r="PYO29" s="450"/>
      <c r="PYW29" s="450"/>
      <c r="PZE29" s="450"/>
      <c r="PZM29" s="450"/>
      <c r="PZU29" s="450"/>
      <c r="QAC29" s="450"/>
      <c r="QAK29" s="450"/>
      <c r="QAS29" s="450"/>
      <c r="QBA29" s="450"/>
      <c r="QBI29" s="450"/>
      <c r="QBQ29" s="450"/>
      <c r="QBY29" s="450"/>
      <c r="QCG29" s="450"/>
      <c r="QCO29" s="450"/>
      <c r="QCW29" s="450"/>
      <c r="QDE29" s="450"/>
      <c r="QDM29" s="450"/>
      <c r="QDU29" s="450"/>
      <c r="QEC29" s="450"/>
      <c r="QEK29" s="450"/>
      <c r="QES29" s="450"/>
      <c r="QFA29" s="450"/>
      <c r="QFI29" s="450"/>
      <c r="QFQ29" s="450"/>
      <c r="QFY29" s="450"/>
      <c r="QGG29" s="450"/>
      <c r="QGO29" s="450"/>
      <c r="QGW29" s="450"/>
      <c r="QHE29" s="450"/>
      <c r="QHM29" s="450"/>
      <c r="QHU29" s="450"/>
      <c r="QIC29" s="450"/>
      <c r="QIK29" s="450"/>
      <c r="QIS29" s="450"/>
      <c r="QJA29" s="450"/>
      <c r="QJI29" s="450"/>
      <c r="QJQ29" s="450"/>
      <c r="QJY29" s="450"/>
      <c r="QKG29" s="450"/>
      <c r="QKO29" s="450"/>
      <c r="QKW29" s="450"/>
      <c r="QLE29" s="450"/>
      <c r="QLM29" s="450"/>
      <c r="QLU29" s="450"/>
      <c r="QMC29" s="450"/>
      <c r="QMK29" s="450"/>
      <c r="QMS29" s="450"/>
      <c r="QNA29" s="450"/>
      <c r="QNI29" s="450"/>
      <c r="QNQ29" s="450"/>
      <c r="QNY29" s="450"/>
      <c r="QOG29" s="450"/>
      <c r="QOO29" s="450"/>
      <c r="QOW29" s="450"/>
      <c r="QPE29" s="450"/>
      <c r="QPM29" s="450"/>
      <c r="QPU29" s="450"/>
      <c r="QQC29" s="450"/>
      <c r="QQK29" s="450"/>
      <c r="QQS29" s="450"/>
      <c r="QRA29" s="450"/>
      <c r="QRI29" s="450"/>
      <c r="QRQ29" s="450"/>
      <c r="QRY29" s="450"/>
      <c r="QSG29" s="450"/>
      <c r="QSO29" s="450"/>
      <c r="QSW29" s="450"/>
      <c r="QTE29" s="450"/>
      <c r="QTM29" s="450"/>
      <c r="QTU29" s="450"/>
      <c r="QUC29" s="450"/>
      <c r="QUK29" s="450"/>
      <c r="QUS29" s="450"/>
      <c r="QVA29" s="450"/>
      <c r="QVI29" s="450"/>
      <c r="QVQ29" s="450"/>
      <c r="QVY29" s="450"/>
      <c r="QWG29" s="450"/>
      <c r="QWO29" s="450"/>
      <c r="QWW29" s="450"/>
      <c r="QXE29" s="450"/>
      <c r="QXM29" s="450"/>
      <c r="QXU29" s="450"/>
      <c r="QYC29" s="450"/>
      <c r="QYK29" s="450"/>
      <c r="QYS29" s="450"/>
      <c r="QZA29" s="450"/>
      <c r="QZI29" s="450"/>
      <c r="QZQ29" s="450"/>
      <c r="QZY29" s="450"/>
      <c r="RAG29" s="450"/>
      <c r="RAO29" s="450"/>
      <c r="RAW29" s="450"/>
      <c r="RBE29" s="450"/>
      <c r="RBM29" s="450"/>
      <c r="RBU29" s="450"/>
      <c r="RCC29" s="450"/>
      <c r="RCK29" s="450"/>
      <c r="RCS29" s="450"/>
      <c r="RDA29" s="450"/>
      <c r="RDI29" s="450"/>
      <c r="RDQ29" s="450"/>
      <c r="RDY29" s="450"/>
      <c r="REG29" s="450"/>
      <c r="REO29" s="450"/>
      <c r="REW29" s="450"/>
      <c r="RFE29" s="450"/>
      <c r="RFM29" s="450"/>
      <c r="RFU29" s="450"/>
      <c r="RGC29" s="450"/>
      <c r="RGK29" s="450"/>
      <c r="RGS29" s="450"/>
      <c r="RHA29" s="450"/>
      <c r="RHI29" s="450"/>
      <c r="RHQ29" s="450"/>
      <c r="RHY29" s="450"/>
      <c r="RIG29" s="450"/>
      <c r="RIO29" s="450"/>
      <c r="RIW29" s="450"/>
      <c r="RJE29" s="450"/>
      <c r="RJM29" s="450"/>
      <c r="RJU29" s="450"/>
      <c r="RKC29" s="450"/>
      <c r="RKK29" s="450"/>
      <c r="RKS29" s="450"/>
      <c r="RLA29" s="450"/>
      <c r="RLI29" s="450"/>
      <c r="RLQ29" s="450"/>
      <c r="RLY29" s="450"/>
      <c r="RMG29" s="450"/>
      <c r="RMO29" s="450"/>
      <c r="RMW29" s="450"/>
      <c r="RNE29" s="450"/>
      <c r="RNM29" s="450"/>
      <c r="RNU29" s="450"/>
      <c r="ROC29" s="450"/>
      <c r="ROK29" s="450"/>
      <c r="ROS29" s="450"/>
      <c r="RPA29" s="450"/>
      <c r="RPI29" s="450"/>
      <c r="RPQ29" s="450"/>
      <c r="RPY29" s="450"/>
      <c r="RQG29" s="450"/>
      <c r="RQO29" s="450"/>
      <c r="RQW29" s="450"/>
      <c r="RRE29" s="450"/>
      <c r="RRM29" s="450"/>
      <c r="RRU29" s="450"/>
      <c r="RSC29" s="450"/>
      <c r="RSK29" s="450"/>
      <c r="RSS29" s="450"/>
      <c r="RTA29" s="450"/>
      <c r="RTI29" s="450"/>
      <c r="RTQ29" s="450"/>
      <c r="RTY29" s="450"/>
      <c r="RUG29" s="450"/>
      <c r="RUO29" s="450"/>
      <c r="RUW29" s="450"/>
      <c r="RVE29" s="450"/>
      <c r="RVM29" s="450"/>
      <c r="RVU29" s="450"/>
      <c r="RWC29" s="450"/>
      <c r="RWK29" s="450"/>
      <c r="RWS29" s="450"/>
      <c r="RXA29" s="450"/>
      <c r="RXI29" s="450"/>
      <c r="RXQ29" s="450"/>
      <c r="RXY29" s="450"/>
      <c r="RYG29" s="450"/>
      <c r="RYO29" s="450"/>
      <c r="RYW29" s="450"/>
      <c r="RZE29" s="450"/>
      <c r="RZM29" s="450"/>
      <c r="RZU29" s="450"/>
      <c r="SAC29" s="450"/>
      <c r="SAK29" s="450"/>
      <c r="SAS29" s="450"/>
      <c r="SBA29" s="450"/>
      <c r="SBI29" s="450"/>
      <c r="SBQ29" s="450"/>
      <c r="SBY29" s="450"/>
      <c r="SCG29" s="450"/>
      <c r="SCO29" s="450"/>
      <c r="SCW29" s="450"/>
      <c r="SDE29" s="450"/>
      <c r="SDM29" s="450"/>
      <c r="SDU29" s="450"/>
      <c r="SEC29" s="450"/>
      <c r="SEK29" s="450"/>
      <c r="SES29" s="450"/>
      <c r="SFA29" s="450"/>
      <c r="SFI29" s="450"/>
      <c r="SFQ29" s="450"/>
      <c r="SFY29" s="450"/>
      <c r="SGG29" s="450"/>
      <c r="SGO29" s="450"/>
      <c r="SGW29" s="450"/>
      <c r="SHE29" s="450"/>
      <c r="SHM29" s="450"/>
      <c r="SHU29" s="450"/>
      <c r="SIC29" s="450"/>
      <c r="SIK29" s="450"/>
      <c r="SIS29" s="450"/>
      <c r="SJA29" s="450"/>
      <c r="SJI29" s="450"/>
      <c r="SJQ29" s="450"/>
      <c r="SJY29" s="450"/>
      <c r="SKG29" s="450"/>
      <c r="SKO29" s="450"/>
      <c r="SKW29" s="450"/>
      <c r="SLE29" s="450"/>
      <c r="SLM29" s="450"/>
      <c r="SLU29" s="450"/>
      <c r="SMC29" s="450"/>
      <c r="SMK29" s="450"/>
      <c r="SMS29" s="450"/>
      <c r="SNA29" s="450"/>
      <c r="SNI29" s="450"/>
      <c r="SNQ29" s="450"/>
      <c r="SNY29" s="450"/>
      <c r="SOG29" s="450"/>
      <c r="SOO29" s="450"/>
      <c r="SOW29" s="450"/>
      <c r="SPE29" s="450"/>
      <c r="SPM29" s="450"/>
      <c r="SPU29" s="450"/>
      <c r="SQC29" s="450"/>
      <c r="SQK29" s="450"/>
      <c r="SQS29" s="450"/>
      <c r="SRA29" s="450"/>
      <c r="SRI29" s="450"/>
      <c r="SRQ29" s="450"/>
      <c r="SRY29" s="450"/>
      <c r="SSG29" s="450"/>
      <c r="SSO29" s="450"/>
      <c r="SSW29" s="450"/>
      <c r="STE29" s="450"/>
      <c r="STM29" s="450"/>
      <c r="STU29" s="450"/>
      <c r="SUC29" s="450"/>
      <c r="SUK29" s="450"/>
      <c r="SUS29" s="450"/>
      <c r="SVA29" s="450"/>
      <c r="SVI29" s="450"/>
      <c r="SVQ29" s="450"/>
      <c r="SVY29" s="450"/>
      <c r="SWG29" s="450"/>
      <c r="SWO29" s="450"/>
      <c r="SWW29" s="450"/>
      <c r="SXE29" s="450"/>
      <c r="SXM29" s="450"/>
      <c r="SXU29" s="450"/>
      <c r="SYC29" s="450"/>
      <c r="SYK29" s="450"/>
      <c r="SYS29" s="450"/>
      <c r="SZA29" s="450"/>
      <c r="SZI29" s="450"/>
      <c r="SZQ29" s="450"/>
      <c r="SZY29" s="450"/>
      <c r="TAG29" s="450"/>
      <c r="TAO29" s="450"/>
      <c r="TAW29" s="450"/>
      <c r="TBE29" s="450"/>
      <c r="TBM29" s="450"/>
      <c r="TBU29" s="450"/>
      <c r="TCC29" s="450"/>
      <c r="TCK29" s="450"/>
      <c r="TCS29" s="450"/>
      <c r="TDA29" s="450"/>
      <c r="TDI29" s="450"/>
      <c r="TDQ29" s="450"/>
      <c r="TDY29" s="450"/>
      <c r="TEG29" s="450"/>
      <c r="TEO29" s="450"/>
      <c r="TEW29" s="450"/>
      <c r="TFE29" s="450"/>
      <c r="TFM29" s="450"/>
      <c r="TFU29" s="450"/>
      <c r="TGC29" s="450"/>
      <c r="TGK29" s="450"/>
      <c r="TGS29" s="450"/>
      <c r="THA29" s="450"/>
      <c r="THI29" s="450"/>
      <c r="THQ29" s="450"/>
      <c r="THY29" s="450"/>
      <c r="TIG29" s="450"/>
      <c r="TIO29" s="450"/>
      <c r="TIW29" s="450"/>
      <c r="TJE29" s="450"/>
      <c r="TJM29" s="450"/>
      <c r="TJU29" s="450"/>
      <c r="TKC29" s="450"/>
      <c r="TKK29" s="450"/>
      <c r="TKS29" s="450"/>
      <c r="TLA29" s="450"/>
      <c r="TLI29" s="450"/>
      <c r="TLQ29" s="450"/>
      <c r="TLY29" s="450"/>
      <c r="TMG29" s="450"/>
      <c r="TMO29" s="450"/>
      <c r="TMW29" s="450"/>
      <c r="TNE29" s="450"/>
      <c r="TNM29" s="450"/>
      <c r="TNU29" s="450"/>
      <c r="TOC29" s="450"/>
      <c r="TOK29" s="450"/>
      <c r="TOS29" s="450"/>
      <c r="TPA29" s="450"/>
      <c r="TPI29" s="450"/>
      <c r="TPQ29" s="450"/>
      <c r="TPY29" s="450"/>
      <c r="TQG29" s="450"/>
      <c r="TQO29" s="450"/>
      <c r="TQW29" s="450"/>
      <c r="TRE29" s="450"/>
      <c r="TRM29" s="450"/>
      <c r="TRU29" s="450"/>
      <c r="TSC29" s="450"/>
      <c r="TSK29" s="450"/>
      <c r="TSS29" s="450"/>
      <c r="TTA29" s="450"/>
      <c r="TTI29" s="450"/>
      <c r="TTQ29" s="450"/>
      <c r="TTY29" s="450"/>
      <c r="TUG29" s="450"/>
      <c r="TUO29" s="450"/>
      <c r="TUW29" s="450"/>
      <c r="TVE29" s="450"/>
      <c r="TVM29" s="450"/>
      <c r="TVU29" s="450"/>
      <c r="TWC29" s="450"/>
      <c r="TWK29" s="450"/>
      <c r="TWS29" s="450"/>
      <c r="TXA29" s="450"/>
      <c r="TXI29" s="450"/>
      <c r="TXQ29" s="450"/>
      <c r="TXY29" s="450"/>
      <c r="TYG29" s="450"/>
      <c r="TYO29" s="450"/>
      <c r="TYW29" s="450"/>
      <c r="TZE29" s="450"/>
      <c r="TZM29" s="450"/>
      <c r="TZU29" s="450"/>
      <c r="UAC29" s="450"/>
      <c r="UAK29" s="450"/>
      <c r="UAS29" s="450"/>
      <c r="UBA29" s="450"/>
      <c r="UBI29" s="450"/>
      <c r="UBQ29" s="450"/>
      <c r="UBY29" s="450"/>
      <c r="UCG29" s="450"/>
      <c r="UCO29" s="450"/>
      <c r="UCW29" s="450"/>
      <c r="UDE29" s="450"/>
      <c r="UDM29" s="450"/>
      <c r="UDU29" s="450"/>
      <c r="UEC29" s="450"/>
      <c r="UEK29" s="450"/>
      <c r="UES29" s="450"/>
      <c r="UFA29" s="450"/>
      <c r="UFI29" s="450"/>
      <c r="UFQ29" s="450"/>
      <c r="UFY29" s="450"/>
      <c r="UGG29" s="450"/>
      <c r="UGO29" s="450"/>
      <c r="UGW29" s="450"/>
      <c r="UHE29" s="450"/>
      <c r="UHM29" s="450"/>
      <c r="UHU29" s="450"/>
      <c r="UIC29" s="450"/>
      <c r="UIK29" s="450"/>
      <c r="UIS29" s="450"/>
      <c r="UJA29" s="450"/>
      <c r="UJI29" s="450"/>
      <c r="UJQ29" s="450"/>
      <c r="UJY29" s="450"/>
      <c r="UKG29" s="450"/>
      <c r="UKO29" s="450"/>
      <c r="UKW29" s="450"/>
      <c r="ULE29" s="450"/>
      <c r="ULM29" s="450"/>
      <c r="ULU29" s="450"/>
      <c r="UMC29" s="450"/>
      <c r="UMK29" s="450"/>
      <c r="UMS29" s="450"/>
      <c r="UNA29" s="450"/>
      <c r="UNI29" s="450"/>
      <c r="UNQ29" s="450"/>
      <c r="UNY29" s="450"/>
      <c r="UOG29" s="450"/>
      <c r="UOO29" s="450"/>
      <c r="UOW29" s="450"/>
      <c r="UPE29" s="450"/>
      <c r="UPM29" s="450"/>
      <c r="UPU29" s="450"/>
      <c r="UQC29" s="450"/>
      <c r="UQK29" s="450"/>
      <c r="UQS29" s="450"/>
      <c r="URA29" s="450"/>
      <c r="URI29" s="450"/>
      <c r="URQ29" s="450"/>
      <c r="URY29" s="450"/>
      <c r="USG29" s="450"/>
      <c r="USO29" s="450"/>
      <c r="USW29" s="450"/>
      <c r="UTE29" s="450"/>
      <c r="UTM29" s="450"/>
      <c r="UTU29" s="450"/>
      <c r="UUC29" s="450"/>
      <c r="UUK29" s="450"/>
      <c r="UUS29" s="450"/>
      <c r="UVA29" s="450"/>
      <c r="UVI29" s="450"/>
      <c r="UVQ29" s="450"/>
      <c r="UVY29" s="450"/>
      <c r="UWG29" s="450"/>
      <c r="UWO29" s="450"/>
      <c r="UWW29" s="450"/>
      <c r="UXE29" s="450"/>
      <c r="UXM29" s="450"/>
      <c r="UXU29" s="450"/>
      <c r="UYC29" s="450"/>
      <c r="UYK29" s="450"/>
      <c r="UYS29" s="450"/>
      <c r="UZA29" s="450"/>
      <c r="UZI29" s="450"/>
      <c r="UZQ29" s="450"/>
      <c r="UZY29" s="450"/>
      <c r="VAG29" s="450"/>
      <c r="VAO29" s="450"/>
      <c r="VAW29" s="450"/>
      <c r="VBE29" s="450"/>
      <c r="VBM29" s="450"/>
      <c r="VBU29" s="450"/>
      <c r="VCC29" s="450"/>
      <c r="VCK29" s="450"/>
      <c r="VCS29" s="450"/>
      <c r="VDA29" s="450"/>
      <c r="VDI29" s="450"/>
      <c r="VDQ29" s="450"/>
      <c r="VDY29" s="450"/>
      <c r="VEG29" s="450"/>
      <c r="VEO29" s="450"/>
      <c r="VEW29" s="450"/>
      <c r="VFE29" s="450"/>
      <c r="VFM29" s="450"/>
      <c r="VFU29" s="450"/>
      <c r="VGC29" s="450"/>
      <c r="VGK29" s="450"/>
      <c r="VGS29" s="450"/>
      <c r="VHA29" s="450"/>
      <c r="VHI29" s="450"/>
      <c r="VHQ29" s="450"/>
      <c r="VHY29" s="450"/>
      <c r="VIG29" s="450"/>
      <c r="VIO29" s="450"/>
      <c r="VIW29" s="450"/>
      <c r="VJE29" s="450"/>
      <c r="VJM29" s="450"/>
      <c r="VJU29" s="450"/>
      <c r="VKC29" s="450"/>
      <c r="VKK29" s="450"/>
      <c r="VKS29" s="450"/>
      <c r="VLA29" s="450"/>
      <c r="VLI29" s="450"/>
      <c r="VLQ29" s="450"/>
      <c r="VLY29" s="450"/>
      <c r="VMG29" s="450"/>
      <c r="VMO29" s="450"/>
      <c r="VMW29" s="450"/>
      <c r="VNE29" s="450"/>
      <c r="VNM29" s="450"/>
      <c r="VNU29" s="450"/>
      <c r="VOC29" s="450"/>
      <c r="VOK29" s="450"/>
      <c r="VOS29" s="450"/>
      <c r="VPA29" s="450"/>
      <c r="VPI29" s="450"/>
      <c r="VPQ29" s="450"/>
      <c r="VPY29" s="450"/>
      <c r="VQG29" s="450"/>
      <c r="VQO29" s="450"/>
      <c r="VQW29" s="450"/>
      <c r="VRE29" s="450"/>
      <c r="VRM29" s="450"/>
      <c r="VRU29" s="450"/>
      <c r="VSC29" s="450"/>
      <c r="VSK29" s="450"/>
      <c r="VSS29" s="450"/>
      <c r="VTA29" s="450"/>
      <c r="VTI29" s="450"/>
      <c r="VTQ29" s="450"/>
      <c r="VTY29" s="450"/>
      <c r="VUG29" s="450"/>
      <c r="VUO29" s="450"/>
      <c r="VUW29" s="450"/>
      <c r="VVE29" s="450"/>
      <c r="VVM29" s="450"/>
      <c r="VVU29" s="450"/>
      <c r="VWC29" s="450"/>
      <c r="VWK29" s="450"/>
      <c r="VWS29" s="450"/>
      <c r="VXA29" s="450"/>
      <c r="VXI29" s="450"/>
      <c r="VXQ29" s="450"/>
      <c r="VXY29" s="450"/>
      <c r="VYG29" s="450"/>
      <c r="VYO29" s="450"/>
      <c r="VYW29" s="450"/>
      <c r="VZE29" s="450"/>
      <c r="VZM29" s="450"/>
      <c r="VZU29" s="450"/>
      <c r="WAC29" s="450"/>
      <c r="WAK29" s="450"/>
      <c r="WAS29" s="450"/>
      <c r="WBA29" s="450"/>
      <c r="WBI29" s="450"/>
      <c r="WBQ29" s="450"/>
      <c r="WBY29" s="450"/>
      <c r="WCG29" s="450"/>
      <c r="WCO29" s="450"/>
      <c r="WCW29" s="450"/>
      <c r="WDE29" s="450"/>
      <c r="WDM29" s="450"/>
      <c r="WDU29" s="450"/>
      <c r="WEC29" s="450"/>
      <c r="WEK29" s="450"/>
      <c r="WES29" s="450"/>
      <c r="WFA29" s="450"/>
      <c r="WFI29" s="450"/>
      <c r="WFQ29" s="450"/>
      <c r="WFY29" s="450"/>
      <c r="WGG29" s="450"/>
      <c r="WGO29" s="450"/>
      <c r="WGW29" s="450"/>
      <c r="WHE29" s="450"/>
      <c r="WHM29" s="450"/>
      <c r="WHU29" s="450"/>
      <c r="WIC29" s="450"/>
      <c r="WIK29" s="450"/>
      <c r="WIS29" s="450"/>
      <c r="WJA29" s="450"/>
      <c r="WJI29" s="450"/>
      <c r="WJQ29" s="450"/>
      <c r="WJY29" s="450"/>
      <c r="WKG29" s="450"/>
      <c r="WKO29" s="450"/>
      <c r="WKW29" s="450"/>
      <c r="WLE29" s="450"/>
      <c r="WLM29" s="450"/>
      <c r="WLU29" s="450"/>
      <c r="WMC29" s="450"/>
      <c r="WMK29" s="450"/>
      <c r="WMS29" s="450"/>
      <c r="WNA29" s="450"/>
      <c r="WNI29" s="450"/>
      <c r="WNQ29" s="450"/>
      <c r="WNY29" s="450"/>
      <c r="WOG29" s="450"/>
      <c r="WOO29" s="450"/>
      <c r="WOW29" s="450"/>
      <c r="WPE29" s="450"/>
      <c r="WPM29" s="450"/>
      <c r="WPU29" s="450"/>
      <c r="WQC29" s="450"/>
      <c r="WQK29" s="450"/>
      <c r="WQS29" s="450"/>
      <c r="WRA29" s="450"/>
      <c r="WRI29" s="450"/>
      <c r="WRQ29" s="450"/>
      <c r="WRY29" s="450"/>
      <c r="WSG29" s="450"/>
      <c r="WSO29" s="450"/>
      <c r="WSW29" s="450"/>
      <c r="WTE29" s="450"/>
      <c r="WTM29" s="450"/>
      <c r="WTU29" s="450"/>
      <c r="WUC29" s="450"/>
      <c r="WUK29" s="450"/>
      <c r="WUS29" s="450"/>
      <c r="WVA29" s="450"/>
      <c r="WVI29" s="450"/>
      <c r="WVQ29" s="450"/>
      <c r="WVY29" s="450"/>
      <c r="WWG29" s="450"/>
      <c r="WWO29" s="450"/>
      <c r="WWW29" s="450"/>
      <c r="WXE29" s="450"/>
      <c r="WXM29" s="450"/>
      <c r="WXU29" s="450"/>
      <c r="WYC29" s="450"/>
      <c r="WYK29" s="450"/>
      <c r="WYS29" s="450"/>
      <c r="WZA29" s="450"/>
      <c r="WZI29" s="450"/>
      <c r="WZQ29" s="450"/>
      <c r="WZY29" s="450"/>
      <c r="XAG29" s="450"/>
      <c r="XAO29" s="450"/>
      <c r="XAW29" s="450"/>
      <c r="XBE29" s="450"/>
      <c r="XBM29" s="450"/>
      <c r="XBU29" s="450"/>
      <c r="XCC29" s="450"/>
      <c r="XCK29" s="450"/>
      <c r="XCS29" s="450"/>
      <c r="XDA29" s="450"/>
      <c r="XDI29" s="450"/>
      <c r="XDQ29" s="450"/>
      <c r="XDY29" s="450"/>
      <c r="XEG29" s="450"/>
      <c r="XEO29" s="450"/>
      <c r="XEW29" s="450"/>
    </row>
    <row r="30" spans="1:1017 1025:2041 2049:3065 3073:4089 4097:5113 5121:6137 6145:7161 7169:8185 8193:9209 9217:10233 10241:11257 11265:12281 12289:13305 13313:14329 14337:15353 15361:16377" ht="149.25" customHeight="1">
      <c r="A30" s="183" t="s">
        <v>471</v>
      </c>
      <c r="B30" s="174" t="s">
        <v>98</v>
      </c>
      <c r="C30" s="270" t="s">
        <v>113</v>
      </c>
      <c r="D30" s="396" t="s">
        <v>688</v>
      </c>
      <c r="E30" s="395" t="s">
        <v>832</v>
      </c>
      <c r="F30" s="147">
        <f t="shared" si="0"/>
        <v>5202129.9144000001</v>
      </c>
      <c r="G30" s="148">
        <v>1197654</v>
      </c>
      <c r="H30" s="149" t="s">
        <v>327</v>
      </c>
      <c r="I30" s="270" t="s">
        <v>763</v>
      </c>
      <c r="J30" s="283" t="s">
        <v>65</v>
      </c>
      <c r="K30" s="463" t="s">
        <v>834</v>
      </c>
      <c r="L30" s="179"/>
      <c r="M30" s="221"/>
      <c r="Q30" s="450"/>
      <c r="Y30" s="450"/>
      <c r="AG30" s="450"/>
      <c r="AO30" s="450"/>
      <c r="AW30" s="450"/>
      <c r="BE30" s="450"/>
      <c r="BM30" s="450"/>
      <c r="BU30" s="450"/>
      <c r="CC30" s="450"/>
      <c r="CK30" s="450"/>
      <c r="CS30" s="450"/>
      <c r="DA30" s="450"/>
      <c r="DI30" s="450"/>
      <c r="DQ30" s="450"/>
      <c r="DY30" s="450"/>
      <c r="EG30" s="450"/>
      <c r="EO30" s="450"/>
      <c r="EW30" s="450"/>
      <c r="FE30" s="450"/>
      <c r="FM30" s="450"/>
      <c r="FU30" s="450"/>
      <c r="GC30" s="450"/>
      <c r="GK30" s="450"/>
      <c r="GS30" s="450"/>
      <c r="HA30" s="450"/>
      <c r="HI30" s="450"/>
      <c r="HQ30" s="450"/>
      <c r="HY30" s="450"/>
      <c r="IG30" s="450"/>
      <c r="IO30" s="450"/>
      <c r="IW30" s="450"/>
      <c r="JE30" s="450"/>
      <c r="JM30" s="450"/>
      <c r="JU30" s="450"/>
      <c r="KC30" s="450"/>
      <c r="KK30" s="450"/>
      <c r="KS30" s="450"/>
      <c r="LA30" s="450"/>
      <c r="LI30" s="450"/>
      <c r="LQ30" s="450"/>
      <c r="LY30" s="450"/>
      <c r="MG30" s="450"/>
      <c r="MO30" s="450"/>
      <c r="MW30" s="450"/>
      <c r="NE30" s="450"/>
      <c r="NM30" s="450"/>
      <c r="NU30" s="450"/>
      <c r="OC30" s="450"/>
      <c r="OK30" s="450"/>
      <c r="OS30" s="450"/>
      <c r="PA30" s="450"/>
      <c r="PI30" s="450"/>
      <c r="PQ30" s="450"/>
      <c r="PY30" s="450"/>
      <c r="QG30" s="450"/>
      <c r="QO30" s="450"/>
      <c r="QW30" s="450"/>
      <c r="RE30" s="450"/>
      <c r="RM30" s="450"/>
      <c r="RU30" s="450"/>
      <c r="SC30" s="450"/>
      <c r="SK30" s="450"/>
      <c r="SS30" s="450"/>
      <c r="TA30" s="450"/>
      <c r="TI30" s="450"/>
      <c r="TQ30" s="450"/>
      <c r="TY30" s="450"/>
      <c r="UG30" s="450"/>
      <c r="UO30" s="450"/>
      <c r="UW30" s="450"/>
      <c r="VE30" s="450"/>
      <c r="VM30" s="450"/>
      <c r="VU30" s="450"/>
      <c r="WC30" s="450"/>
      <c r="WK30" s="450"/>
      <c r="WS30" s="450"/>
      <c r="XA30" s="450"/>
      <c r="XI30" s="450"/>
      <c r="XQ30" s="450"/>
      <c r="XY30" s="450"/>
      <c r="YG30" s="450"/>
      <c r="YO30" s="450"/>
      <c r="YW30" s="450"/>
      <c r="ZE30" s="450"/>
      <c r="ZM30" s="450"/>
      <c r="ZU30" s="450"/>
      <c r="AAC30" s="450"/>
      <c r="AAK30" s="450"/>
      <c r="AAS30" s="450"/>
      <c r="ABA30" s="450"/>
      <c r="ABI30" s="450"/>
      <c r="ABQ30" s="450"/>
      <c r="ABY30" s="450"/>
      <c r="ACG30" s="450"/>
      <c r="ACO30" s="450"/>
      <c r="ACW30" s="450"/>
      <c r="ADE30" s="450"/>
      <c r="ADM30" s="450"/>
      <c r="ADU30" s="450"/>
      <c r="AEC30" s="450"/>
      <c r="AEK30" s="450"/>
      <c r="AES30" s="450"/>
      <c r="AFA30" s="450"/>
      <c r="AFI30" s="450"/>
      <c r="AFQ30" s="450"/>
      <c r="AFY30" s="450"/>
      <c r="AGG30" s="450"/>
      <c r="AGO30" s="450"/>
      <c r="AGW30" s="450"/>
      <c r="AHE30" s="450"/>
      <c r="AHM30" s="450"/>
      <c r="AHU30" s="450"/>
      <c r="AIC30" s="450"/>
      <c r="AIK30" s="450"/>
      <c r="AIS30" s="450"/>
      <c r="AJA30" s="450"/>
      <c r="AJI30" s="450"/>
      <c r="AJQ30" s="450"/>
      <c r="AJY30" s="450"/>
      <c r="AKG30" s="450"/>
      <c r="AKO30" s="450"/>
      <c r="AKW30" s="450"/>
      <c r="ALE30" s="450"/>
      <c r="ALM30" s="450"/>
      <c r="ALU30" s="450"/>
      <c r="AMC30" s="450"/>
      <c r="AMK30" s="450"/>
      <c r="AMS30" s="450"/>
      <c r="ANA30" s="450"/>
      <c r="ANI30" s="450"/>
      <c r="ANQ30" s="450"/>
      <c r="ANY30" s="450"/>
      <c r="AOG30" s="450"/>
      <c r="AOO30" s="450"/>
      <c r="AOW30" s="450"/>
      <c r="APE30" s="450"/>
      <c r="APM30" s="450"/>
      <c r="APU30" s="450"/>
      <c r="AQC30" s="450"/>
      <c r="AQK30" s="450"/>
      <c r="AQS30" s="450"/>
      <c r="ARA30" s="450"/>
      <c r="ARI30" s="450"/>
      <c r="ARQ30" s="450"/>
      <c r="ARY30" s="450"/>
      <c r="ASG30" s="450"/>
      <c r="ASO30" s="450"/>
      <c r="ASW30" s="450"/>
      <c r="ATE30" s="450"/>
      <c r="ATM30" s="450"/>
      <c r="ATU30" s="450"/>
      <c r="AUC30" s="450"/>
      <c r="AUK30" s="450"/>
      <c r="AUS30" s="450"/>
      <c r="AVA30" s="450"/>
      <c r="AVI30" s="450"/>
      <c r="AVQ30" s="450"/>
      <c r="AVY30" s="450"/>
      <c r="AWG30" s="450"/>
      <c r="AWO30" s="450"/>
      <c r="AWW30" s="450"/>
      <c r="AXE30" s="450"/>
      <c r="AXM30" s="450"/>
      <c r="AXU30" s="450"/>
      <c r="AYC30" s="450"/>
      <c r="AYK30" s="450"/>
      <c r="AYS30" s="450"/>
      <c r="AZA30" s="450"/>
      <c r="AZI30" s="450"/>
      <c r="AZQ30" s="450"/>
      <c r="AZY30" s="450"/>
      <c r="BAG30" s="450"/>
      <c r="BAO30" s="450"/>
      <c r="BAW30" s="450"/>
      <c r="BBE30" s="450"/>
      <c r="BBM30" s="450"/>
      <c r="BBU30" s="450"/>
      <c r="BCC30" s="450"/>
      <c r="BCK30" s="450"/>
      <c r="BCS30" s="450"/>
      <c r="BDA30" s="450"/>
      <c r="BDI30" s="450"/>
      <c r="BDQ30" s="450"/>
      <c r="BDY30" s="450"/>
      <c r="BEG30" s="450"/>
      <c r="BEO30" s="450"/>
      <c r="BEW30" s="450"/>
      <c r="BFE30" s="450"/>
      <c r="BFM30" s="450"/>
      <c r="BFU30" s="450"/>
      <c r="BGC30" s="450"/>
      <c r="BGK30" s="450"/>
      <c r="BGS30" s="450"/>
      <c r="BHA30" s="450"/>
      <c r="BHI30" s="450"/>
      <c r="BHQ30" s="450"/>
      <c r="BHY30" s="450"/>
      <c r="BIG30" s="450"/>
      <c r="BIO30" s="450"/>
      <c r="BIW30" s="450"/>
      <c r="BJE30" s="450"/>
      <c r="BJM30" s="450"/>
      <c r="BJU30" s="450"/>
      <c r="BKC30" s="450"/>
      <c r="BKK30" s="450"/>
      <c r="BKS30" s="450"/>
      <c r="BLA30" s="450"/>
      <c r="BLI30" s="450"/>
      <c r="BLQ30" s="450"/>
      <c r="BLY30" s="450"/>
      <c r="BMG30" s="450"/>
      <c r="BMO30" s="450"/>
      <c r="BMW30" s="450"/>
      <c r="BNE30" s="450"/>
      <c r="BNM30" s="450"/>
      <c r="BNU30" s="450"/>
      <c r="BOC30" s="450"/>
      <c r="BOK30" s="450"/>
      <c r="BOS30" s="450"/>
      <c r="BPA30" s="450"/>
      <c r="BPI30" s="450"/>
      <c r="BPQ30" s="450"/>
      <c r="BPY30" s="450"/>
      <c r="BQG30" s="450"/>
      <c r="BQO30" s="450"/>
      <c r="BQW30" s="450"/>
      <c r="BRE30" s="450"/>
      <c r="BRM30" s="450"/>
      <c r="BRU30" s="450"/>
      <c r="BSC30" s="450"/>
      <c r="BSK30" s="450"/>
      <c r="BSS30" s="450"/>
      <c r="BTA30" s="450"/>
      <c r="BTI30" s="450"/>
      <c r="BTQ30" s="450"/>
      <c r="BTY30" s="450"/>
      <c r="BUG30" s="450"/>
      <c r="BUO30" s="450"/>
      <c r="BUW30" s="450"/>
      <c r="BVE30" s="450"/>
      <c r="BVM30" s="450"/>
      <c r="BVU30" s="450"/>
      <c r="BWC30" s="450"/>
      <c r="BWK30" s="450"/>
      <c r="BWS30" s="450"/>
      <c r="BXA30" s="450"/>
      <c r="BXI30" s="450"/>
      <c r="BXQ30" s="450"/>
      <c r="BXY30" s="450"/>
      <c r="BYG30" s="450"/>
      <c r="BYO30" s="450"/>
      <c r="BYW30" s="450"/>
      <c r="BZE30" s="450"/>
      <c r="BZM30" s="450"/>
      <c r="BZU30" s="450"/>
      <c r="CAC30" s="450"/>
      <c r="CAK30" s="450"/>
      <c r="CAS30" s="450"/>
      <c r="CBA30" s="450"/>
      <c r="CBI30" s="450"/>
      <c r="CBQ30" s="450"/>
      <c r="CBY30" s="450"/>
      <c r="CCG30" s="450"/>
      <c r="CCO30" s="450"/>
      <c r="CCW30" s="450"/>
      <c r="CDE30" s="450"/>
      <c r="CDM30" s="450"/>
      <c r="CDU30" s="450"/>
      <c r="CEC30" s="450"/>
      <c r="CEK30" s="450"/>
      <c r="CES30" s="450"/>
      <c r="CFA30" s="450"/>
      <c r="CFI30" s="450"/>
      <c r="CFQ30" s="450"/>
      <c r="CFY30" s="450"/>
      <c r="CGG30" s="450"/>
      <c r="CGO30" s="450"/>
      <c r="CGW30" s="450"/>
      <c r="CHE30" s="450"/>
      <c r="CHM30" s="450"/>
      <c r="CHU30" s="450"/>
      <c r="CIC30" s="450"/>
      <c r="CIK30" s="450"/>
      <c r="CIS30" s="450"/>
      <c r="CJA30" s="450"/>
      <c r="CJI30" s="450"/>
      <c r="CJQ30" s="450"/>
      <c r="CJY30" s="450"/>
      <c r="CKG30" s="450"/>
      <c r="CKO30" s="450"/>
      <c r="CKW30" s="450"/>
      <c r="CLE30" s="450"/>
      <c r="CLM30" s="450"/>
      <c r="CLU30" s="450"/>
      <c r="CMC30" s="450"/>
      <c r="CMK30" s="450"/>
      <c r="CMS30" s="450"/>
      <c r="CNA30" s="450"/>
      <c r="CNI30" s="450"/>
      <c r="CNQ30" s="450"/>
      <c r="CNY30" s="450"/>
      <c r="COG30" s="450"/>
      <c r="COO30" s="450"/>
      <c r="COW30" s="450"/>
      <c r="CPE30" s="450"/>
      <c r="CPM30" s="450"/>
      <c r="CPU30" s="450"/>
      <c r="CQC30" s="450"/>
      <c r="CQK30" s="450"/>
      <c r="CQS30" s="450"/>
      <c r="CRA30" s="450"/>
      <c r="CRI30" s="450"/>
      <c r="CRQ30" s="450"/>
      <c r="CRY30" s="450"/>
      <c r="CSG30" s="450"/>
      <c r="CSO30" s="450"/>
      <c r="CSW30" s="450"/>
      <c r="CTE30" s="450"/>
      <c r="CTM30" s="450"/>
      <c r="CTU30" s="450"/>
      <c r="CUC30" s="450"/>
      <c r="CUK30" s="450"/>
      <c r="CUS30" s="450"/>
      <c r="CVA30" s="450"/>
      <c r="CVI30" s="450"/>
      <c r="CVQ30" s="450"/>
      <c r="CVY30" s="450"/>
      <c r="CWG30" s="450"/>
      <c r="CWO30" s="450"/>
      <c r="CWW30" s="450"/>
      <c r="CXE30" s="450"/>
      <c r="CXM30" s="450"/>
      <c r="CXU30" s="450"/>
      <c r="CYC30" s="450"/>
      <c r="CYK30" s="450"/>
      <c r="CYS30" s="450"/>
      <c r="CZA30" s="450"/>
      <c r="CZI30" s="450"/>
      <c r="CZQ30" s="450"/>
      <c r="CZY30" s="450"/>
      <c r="DAG30" s="450"/>
      <c r="DAO30" s="450"/>
      <c r="DAW30" s="450"/>
      <c r="DBE30" s="450"/>
      <c r="DBM30" s="450"/>
      <c r="DBU30" s="450"/>
      <c r="DCC30" s="450"/>
      <c r="DCK30" s="450"/>
      <c r="DCS30" s="450"/>
      <c r="DDA30" s="450"/>
      <c r="DDI30" s="450"/>
      <c r="DDQ30" s="450"/>
      <c r="DDY30" s="450"/>
      <c r="DEG30" s="450"/>
      <c r="DEO30" s="450"/>
      <c r="DEW30" s="450"/>
      <c r="DFE30" s="450"/>
      <c r="DFM30" s="450"/>
      <c r="DFU30" s="450"/>
      <c r="DGC30" s="450"/>
      <c r="DGK30" s="450"/>
      <c r="DGS30" s="450"/>
      <c r="DHA30" s="450"/>
      <c r="DHI30" s="450"/>
      <c r="DHQ30" s="450"/>
      <c r="DHY30" s="450"/>
      <c r="DIG30" s="450"/>
      <c r="DIO30" s="450"/>
      <c r="DIW30" s="450"/>
      <c r="DJE30" s="450"/>
      <c r="DJM30" s="450"/>
      <c r="DJU30" s="450"/>
      <c r="DKC30" s="450"/>
      <c r="DKK30" s="450"/>
      <c r="DKS30" s="450"/>
      <c r="DLA30" s="450"/>
      <c r="DLI30" s="450"/>
      <c r="DLQ30" s="450"/>
      <c r="DLY30" s="450"/>
      <c r="DMG30" s="450"/>
      <c r="DMO30" s="450"/>
      <c r="DMW30" s="450"/>
      <c r="DNE30" s="450"/>
      <c r="DNM30" s="450"/>
      <c r="DNU30" s="450"/>
      <c r="DOC30" s="450"/>
      <c r="DOK30" s="450"/>
      <c r="DOS30" s="450"/>
      <c r="DPA30" s="450"/>
      <c r="DPI30" s="450"/>
      <c r="DPQ30" s="450"/>
      <c r="DPY30" s="450"/>
      <c r="DQG30" s="450"/>
      <c r="DQO30" s="450"/>
      <c r="DQW30" s="450"/>
      <c r="DRE30" s="450"/>
      <c r="DRM30" s="450"/>
      <c r="DRU30" s="450"/>
      <c r="DSC30" s="450"/>
      <c r="DSK30" s="450"/>
      <c r="DSS30" s="450"/>
      <c r="DTA30" s="450"/>
      <c r="DTI30" s="450"/>
      <c r="DTQ30" s="450"/>
      <c r="DTY30" s="450"/>
      <c r="DUG30" s="450"/>
      <c r="DUO30" s="450"/>
      <c r="DUW30" s="450"/>
      <c r="DVE30" s="450"/>
      <c r="DVM30" s="450"/>
      <c r="DVU30" s="450"/>
      <c r="DWC30" s="450"/>
      <c r="DWK30" s="450"/>
      <c r="DWS30" s="450"/>
      <c r="DXA30" s="450"/>
      <c r="DXI30" s="450"/>
      <c r="DXQ30" s="450"/>
      <c r="DXY30" s="450"/>
      <c r="DYG30" s="450"/>
      <c r="DYO30" s="450"/>
      <c r="DYW30" s="450"/>
      <c r="DZE30" s="450"/>
      <c r="DZM30" s="450"/>
      <c r="DZU30" s="450"/>
      <c r="EAC30" s="450"/>
      <c r="EAK30" s="450"/>
      <c r="EAS30" s="450"/>
      <c r="EBA30" s="450"/>
      <c r="EBI30" s="450"/>
      <c r="EBQ30" s="450"/>
      <c r="EBY30" s="450"/>
      <c r="ECG30" s="450"/>
      <c r="ECO30" s="450"/>
      <c r="ECW30" s="450"/>
      <c r="EDE30" s="450"/>
      <c r="EDM30" s="450"/>
      <c r="EDU30" s="450"/>
      <c r="EEC30" s="450"/>
      <c r="EEK30" s="450"/>
      <c r="EES30" s="450"/>
      <c r="EFA30" s="450"/>
      <c r="EFI30" s="450"/>
      <c r="EFQ30" s="450"/>
      <c r="EFY30" s="450"/>
      <c r="EGG30" s="450"/>
      <c r="EGO30" s="450"/>
      <c r="EGW30" s="450"/>
      <c r="EHE30" s="450"/>
      <c r="EHM30" s="450"/>
      <c r="EHU30" s="450"/>
      <c r="EIC30" s="450"/>
      <c r="EIK30" s="450"/>
      <c r="EIS30" s="450"/>
      <c r="EJA30" s="450"/>
      <c r="EJI30" s="450"/>
      <c r="EJQ30" s="450"/>
      <c r="EJY30" s="450"/>
      <c r="EKG30" s="450"/>
      <c r="EKO30" s="450"/>
      <c r="EKW30" s="450"/>
      <c r="ELE30" s="450"/>
      <c r="ELM30" s="450"/>
      <c r="ELU30" s="450"/>
      <c r="EMC30" s="450"/>
      <c r="EMK30" s="450"/>
      <c r="EMS30" s="450"/>
      <c r="ENA30" s="450"/>
      <c r="ENI30" s="450"/>
      <c r="ENQ30" s="450"/>
      <c r="ENY30" s="450"/>
      <c r="EOG30" s="450"/>
      <c r="EOO30" s="450"/>
      <c r="EOW30" s="450"/>
      <c r="EPE30" s="450"/>
      <c r="EPM30" s="450"/>
      <c r="EPU30" s="450"/>
      <c r="EQC30" s="450"/>
      <c r="EQK30" s="450"/>
      <c r="EQS30" s="450"/>
      <c r="ERA30" s="450"/>
      <c r="ERI30" s="450"/>
      <c r="ERQ30" s="450"/>
      <c r="ERY30" s="450"/>
      <c r="ESG30" s="450"/>
      <c r="ESO30" s="450"/>
      <c r="ESW30" s="450"/>
      <c r="ETE30" s="450"/>
      <c r="ETM30" s="450"/>
      <c r="ETU30" s="450"/>
      <c r="EUC30" s="450"/>
      <c r="EUK30" s="450"/>
      <c r="EUS30" s="450"/>
      <c r="EVA30" s="450"/>
      <c r="EVI30" s="450"/>
      <c r="EVQ30" s="450"/>
      <c r="EVY30" s="450"/>
      <c r="EWG30" s="450"/>
      <c r="EWO30" s="450"/>
      <c r="EWW30" s="450"/>
      <c r="EXE30" s="450"/>
      <c r="EXM30" s="450"/>
      <c r="EXU30" s="450"/>
      <c r="EYC30" s="450"/>
      <c r="EYK30" s="450"/>
      <c r="EYS30" s="450"/>
      <c r="EZA30" s="450"/>
      <c r="EZI30" s="450"/>
      <c r="EZQ30" s="450"/>
      <c r="EZY30" s="450"/>
      <c r="FAG30" s="450"/>
      <c r="FAO30" s="450"/>
      <c r="FAW30" s="450"/>
      <c r="FBE30" s="450"/>
      <c r="FBM30" s="450"/>
      <c r="FBU30" s="450"/>
      <c r="FCC30" s="450"/>
      <c r="FCK30" s="450"/>
      <c r="FCS30" s="450"/>
      <c r="FDA30" s="450"/>
      <c r="FDI30" s="450"/>
      <c r="FDQ30" s="450"/>
      <c r="FDY30" s="450"/>
      <c r="FEG30" s="450"/>
      <c r="FEO30" s="450"/>
      <c r="FEW30" s="450"/>
      <c r="FFE30" s="450"/>
      <c r="FFM30" s="450"/>
      <c r="FFU30" s="450"/>
      <c r="FGC30" s="450"/>
      <c r="FGK30" s="450"/>
      <c r="FGS30" s="450"/>
      <c r="FHA30" s="450"/>
      <c r="FHI30" s="450"/>
      <c r="FHQ30" s="450"/>
      <c r="FHY30" s="450"/>
      <c r="FIG30" s="450"/>
      <c r="FIO30" s="450"/>
      <c r="FIW30" s="450"/>
      <c r="FJE30" s="450"/>
      <c r="FJM30" s="450"/>
      <c r="FJU30" s="450"/>
      <c r="FKC30" s="450"/>
      <c r="FKK30" s="450"/>
      <c r="FKS30" s="450"/>
      <c r="FLA30" s="450"/>
      <c r="FLI30" s="450"/>
      <c r="FLQ30" s="450"/>
      <c r="FLY30" s="450"/>
      <c r="FMG30" s="450"/>
      <c r="FMO30" s="450"/>
      <c r="FMW30" s="450"/>
      <c r="FNE30" s="450"/>
      <c r="FNM30" s="450"/>
      <c r="FNU30" s="450"/>
      <c r="FOC30" s="450"/>
      <c r="FOK30" s="450"/>
      <c r="FOS30" s="450"/>
      <c r="FPA30" s="450"/>
      <c r="FPI30" s="450"/>
      <c r="FPQ30" s="450"/>
      <c r="FPY30" s="450"/>
      <c r="FQG30" s="450"/>
      <c r="FQO30" s="450"/>
      <c r="FQW30" s="450"/>
      <c r="FRE30" s="450"/>
      <c r="FRM30" s="450"/>
      <c r="FRU30" s="450"/>
      <c r="FSC30" s="450"/>
      <c r="FSK30" s="450"/>
      <c r="FSS30" s="450"/>
      <c r="FTA30" s="450"/>
      <c r="FTI30" s="450"/>
      <c r="FTQ30" s="450"/>
      <c r="FTY30" s="450"/>
      <c r="FUG30" s="450"/>
      <c r="FUO30" s="450"/>
      <c r="FUW30" s="450"/>
      <c r="FVE30" s="450"/>
      <c r="FVM30" s="450"/>
      <c r="FVU30" s="450"/>
      <c r="FWC30" s="450"/>
      <c r="FWK30" s="450"/>
      <c r="FWS30" s="450"/>
      <c r="FXA30" s="450"/>
      <c r="FXI30" s="450"/>
      <c r="FXQ30" s="450"/>
      <c r="FXY30" s="450"/>
      <c r="FYG30" s="450"/>
      <c r="FYO30" s="450"/>
      <c r="FYW30" s="450"/>
      <c r="FZE30" s="450"/>
      <c r="FZM30" s="450"/>
      <c r="FZU30" s="450"/>
      <c r="GAC30" s="450"/>
      <c r="GAK30" s="450"/>
      <c r="GAS30" s="450"/>
      <c r="GBA30" s="450"/>
      <c r="GBI30" s="450"/>
      <c r="GBQ30" s="450"/>
      <c r="GBY30" s="450"/>
      <c r="GCG30" s="450"/>
      <c r="GCO30" s="450"/>
      <c r="GCW30" s="450"/>
      <c r="GDE30" s="450"/>
      <c r="GDM30" s="450"/>
      <c r="GDU30" s="450"/>
      <c r="GEC30" s="450"/>
      <c r="GEK30" s="450"/>
      <c r="GES30" s="450"/>
      <c r="GFA30" s="450"/>
      <c r="GFI30" s="450"/>
      <c r="GFQ30" s="450"/>
      <c r="GFY30" s="450"/>
      <c r="GGG30" s="450"/>
      <c r="GGO30" s="450"/>
      <c r="GGW30" s="450"/>
      <c r="GHE30" s="450"/>
      <c r="GHM30" s="450"/>
      <c r="GHU30" s="450"/>
      <c r="GIC30" s="450"/>
      <c r="GIK30" s="450"/>
      <c r="GIS30" s="450"/>
      <c r="GJA30" s="450"/>
      <c r="GJI30" s="450"/>
      <c r="GJQ30" s="450"/>
      <c r="GJY30" s="450"/>
      <c r="GKG30" s="450"/>
      <c r="GKO30" s="450"/>
      <c r="GKW30" s="450"/>
      <c r="GLE30" s="450"/>
      <c r="GLM30" s="450"/>
      <c r="GLU30" s="450"/>
      <c r="GMC30" s="450"/>
      <c r="GMK30" s="450"/>
      <c r="GMS30" s="450"/>
      <c r="GNA30" s="450"/>
      <c r="GNI30" s="450"/>
      <c r="GNQ30" s="450"/>
      <c r="GNY30" s="450"/>
      <c r="GOG30" s="450"/>
      <c r="GOO30" s="450"/>
      <c r="GOW30" s="450"/>
      <c r="GPE30" s="450"/>
      <c r="GPM30" s="450"/>
      <c r="GPU30" s="450"/>
      <c r="GQC30" s="450"/>
      <c r="GQK30" s="450"/>
      <c r="GQS30" s="450"/>
      <c r="GRA30" s="450"/>
      <c r="GRI30" s="450"/>
      <c r="GRQ30" s="450"/>
      <c r="GRY30" s="450"/>
      <c r="GSG30" s="450"/>
      <c r="GSO30" s="450"/>
      <c r="GSW30" s="450"/>
      <c r="GTE30" s="450"/>
      <c r="GTM30" s="450"/>
      <c r="GTU30" s="450"/>
      <c r="GUC30" s="450"/>
      <c r="GUK30" s="450"/>
      <c r="GUS30" s="450"/>
      <c r="GVA30" s="450"/>
      <c r="GVI30" s="450"/>
      <c r="GVQ30" s="450"/>
      <c r="GVY30" s="450"/>
      <c r="GWG30" s="450"/>
      <c r="GWO30" s="450"/>
      <c r="GWW30" s="450"/>
      <c r="GXE30" s="450"/>
      <c r="GXM30" s="450"/>
      <c r="GXU30" s="450"/>
      <c r="GYC30" s="450"/>
      <c r="GYK30" s="450"/>
      <c r="GYS30" s="450"/>
      <c r="GZA30" s="450"/>
      <c r="GZI30" s="450"/>
      <c r="GZQ30" s="450"/>
      <c r="GZY30" s="450"/>
      <c r="HAG30" s="450"/>
      <c r="HAO30" s="450"/>
      <c r="HAW30" s="450"/>
      <c r="HBE30" s="450"/>
      <c r="HBM30" s="450"/>
      <c r="HBU30" s="450"/>
      <c r="HCC30" s="450"/>
      <c r="HCK30" s="450"/>
      <c r="HCS30" s="450"/>
      <c r="HDA30" s="450"/>
      <c r="HDI30" s="450"/>
      <c r="HDQ30" s="450"/>
      <c r="HDY30" s="450"/>
      <c r="HEG30" s="450"/>
      <c r="HEO30" s="450"/>
      <c r="HEW30" s="450"/>
      <c r="HFE30" s="450"/>
      <c r="HFM30" s="450"/>
      <c r="HFU30" s="450"/>
      <c r="HGC30" s="450"/>
      <c r="HGK30" s="450"/>
      <c r="HGS30" s="450"/>
      <c r="HHA30" s="450"/>
      <c r="HHI30" s="450"/>
      <c r="HHQ30" s="450"/>
      <c r="HHY30" s="450"/>
      <c r="HIG30" s="450"/>
      <c r="HIO30" s="450"/>
      <c r="HIW30" s="450"/>
      <c r="HJE30" s="450"/>
      <c r="HJM30" s="450"/>
      <c r="HJU30" s="450"/>
      <c r="HKC30" s="450"/>
      <c r="HKK30" s="450"/>
      <c r="HKS30" s="450"/>
      <c r="HLA30" s="450"/>
      <c r="HLI30" s="450"/>
      <c r="HLQ30" s="450"/>
      <c r="HLY30" s="450"/>
      <c r="HMG30" s="450"/>
      <c r="HMO30" s="450"/>
      <c r="HMW30" s="450"/>
      <c r="HNE30" s="450"/>
      <c r="HNM30" s="450"/>
      <c r="HNU30" s="450"/>
      <c r="HOC30" s="450"/>
      <c r="HOK30" s="450"/>
      <c r="HOS30" s="450"/>
      <c r="HPA30" s="450"/>
      <c r="HPI30" s="450"/>
      <c r="HPQ30" s="450"/>
      <c r="HPY30" s="450"/>
      <c r="HQG30" s="450"/>
      <c r="HQO30" s="450"/>
      <c r="HQW30" s="450"/>
      <c r="HRE30" s="450"/>
      <c r="HRM30" s="450"/>
      <c r="HRU30" s="450"/>
      <c r="HSC30" s="450"/>
      <c r="HSK30" s="450"/>
      <c r="HSS30" s="450"/>
      <c r="HTA30" s="450"/>
      <c r="HTI30" s="450"/>
      <c r="HTQ30" s="450"/>
      <c r="HTY30" s="450"/>
      <c r="HUG30" s="450"/>
      <c r="HUO30" s="450"/>
      <c r="HUW30" s="450"/>
      <c r="HVE30" s="450"/>
      <c r="HVM30" s="450"/>
      <c r="HVU30" s="450"/>
      <c r="HWC30" s="450"/>
      <c r="HWK30" s="450"/>
      <c r="HWS30" s="450"/>
      <c r="HXA30" s="450"/>
      <c r="HXI30" s="450"/>
      <c r="HXQ30" s="450"/>
      <c r="HXY30" s="450"/>
      <c r="HYG30" s="450"/>
      <c r="HYO30" s="450"/>
      <c r="HYW30" s="450"/>
      <c r="HZE30" s="450"/>
      <c r="HZM30" s="450"/>
      <c r="HZU30" s="450"/>
      <c r="IAC30" s="450"/>
      <c r="IAK30" s="450"/>
      <c r="IAS30" s="450"/>
      <c r="IBA30" s="450"/>
      <c r="IBI30" s="450"/>
      <c r="IBQ30" s="450"/>
      <c r="IBY30" s="450"/>
      <c r="ICG30" s="450"/>
      <c r="ICO30" s="450"/>
      <c r="ICW30" s="450"/>
      <c r="IDE30" s="450"/>
      <c r="IDM30" s="450"/>
      <c r="IDU30" s="450"/>
      <c r="IEC30" s="450"/>
      <c r="IEK30" s="450"/>
      <c r="IES30" s="450"/>
      <c r="IFA30" s="450"/>
      <c r="IFI30" s="450"/>
      <c r="IFQ30" s="450"/>
      <c r="IFY30" s="450"/>
      <c r="IGG30" s="450"/>
      <c r="IGO30" s="450"/>
      <c r="IGW30" s="450"/>
      <c r="IHE30" s="450"/>
      <c r="IHM30" s="450"/>
      <c r="IHU30" s="450"/>
      <c r="IIC30" s="450"/>
      <c r="IIK30" s="450"/>
      <c r="IIS30" s="450"/>
      <c r="IJA30" s="450"/>
      <c r="IJI30" s="450"/>
      <c r="IJQ30" s="450"/>
      <c r="IJY30" s="450"/>
      <c r="IKG30" s="450"/>
      <c r="IKO30" s="450"/>
      <c r="IKW30" s="450"/>
      <c r="ILE30" s="450"/>
      <c r="ILM30" s="450"/>
      <c r="ILU30" s="450"/>
      <c r="IMC30" s="450"/>
      <c r="IMK30" s="450"/>
      <c r="IMS30" s="450"/>
      <c r="INA30" s="450"/>
      <c r="INI30" s="450"/>
      <c r="INQ30" s="450"/>
      <c r="INY30" s="450"/>
      <c r="IOG30" s="450"/>
      <c r="IOO30" s="450"/>
      <c r="IOW30" s="450"/>
      <c r="IPE30" s="450"/>
      <c r="IPM30" s="450"/>
      <c r="IPU30" s="450"/>
      <c r="IQC30" s="450"/>
      <c r="IQK30" s="450"/>
      <c r="IQS30" s="450"/>
      <c r="IRA30" s="450"/>
      <c r="IRI30" s="450"/>
      <c r="IRQ30" s="450"/>
      <c r="IRY30" s="450"/>
      <c r="ISG30" s="450"/>
      <c r="ISO30" s="450"/>
      <c r="ISW30" s="450"/>
      <c r="ITE30" s="450"/>
      <c r="ITM30" s="450"/>
      <c r="ITU30" s="450"/>
      <c r="IUC30" s="450"/>
      <c r="IUK30" s="450"/>
      <c r="IUS30" s="450"/>
      <c r="IVA30" s="450"/>
      <c r="IVI30" s="450"/>
      <c r="IVQ30" s="450"/>
      <c r="IVY30" s="450"/>
      <c r="IWG30" s="450"/>
      <c r="IWO30" s="450"/>
      <c r="IWW30" s="450"/>
      <c r="IXE30" s="450"/>
      <c r="IXM30" s="450"/>
      <c r="IXU30" s="450"/>
      <c r="IYC30" s="450"/>
      <c r="IYK30" s="450"/>
      <c r="IYS30" s="450"/>
      <c r="IZA30" s="450"/>
      <c r="IZI30" s="450"/>
      <c r="IZQ30" s="450"/>
      <c r="IZY30" s="450"/>
      <c r="JAG30" s="450"/>
      <c r="JAO30" s="450"/>
      <c r="JAW30" s="450"/>
      <c r="JBE30" s="450"/>
      <c r="JBM30" s="450"/>
      <c r="JBU30" s="450"/>
      <c r="JCC30" s="450"/>
      <c r="JCK30" s="450"/>
      <c r="JCS30" s="450"/>
      <c r="JDA30" s="450"/>
      <c r="JDI30" s="450"/>
      <c r="JDQ30" s="450"/>
      <c r="JDY30" s="450"/>
      <c r="JEG30" s="450"/>
      <c r="JEO30" s="450"/>
      <c r="JEW30" s="450"/>
      <c r="JFE30" s="450"/>
      <c r="JFM30" s="450"/>
      <c r="JFU30" s="450"/>
      <c r="JGC30" s="450"/>
      <c r="JGK30" s="450"/>
      <c r="JGS30" s="450"/>
      <c r="JHA30" s="450"/>
      <c r="JHI30" s="450"/>
      <c r="JHQ30" s="450"/>
      <c r="JHY30" s="450"/>
      <c r="JIG30" s="450"/>
      <c r="JIO30" s="450"/>
      <c r="JIW30" s="450"/>
      <c r="JJE30" s="450"/>
      <c r="JJM30" s="450"/>
      <c r="JJU30" s="450"/>
      <c r="JKC30" s="450"/>
      <c r="JKK30" s="450"/>
      <c r="JKS30" s="450"/>
      <c r="JLA30" s="450"/>
      <c r="JLI30" s="450"/>
      <c r="JLQ30" s="450"/>
      <c r="JLY30" s="450"/>
      <c r="JMG30" s="450"/>
      <c r="JMO30" s="450"/>
      <c r="JMW30" s="450"/>
      <c r="JNE30" s="450"/>
      <c r="JNM30" s="450"/>
      <c r="JNU30" s="450"/>
      <c r="JOC30" s="450"/>
      <c r="JOK30" s="450"/>
      <c r="JOS30" s="450"/>
      <c r="JPA30" s="450"/>
      <c r="JPI30" s="450"/>
      <c r="JPQ30" s="450"/>
      <c r="JPY30" s="450"/>
      <c r="JQG30" s="450"/>
      <c r="JQO30" s="450"/>
      <c r="JQW30" s="450"/>
      <c r="JRE30" s="450"/>
      <c r="JRM30" s="450"/>
      <c r="JRU30" s="450"/>
      <c r="JSC30" s="450"/>
      <c r="JSK30" s="450"/>
      <c r="JSS30" s="450"/>
      <c r="JTA30" s="450"/>
      <c r="JTI30" s="450"/>
      <c r="JTQ30" s="450"/>
      <c r="JTY30" s="450"/>
      <c r="JUG30" s="450"/>
      <c r="JUO30" s="450"/>
      <c r="JUW30" s="450"/>
      <c r="JVE30" s="450"/>
      <c r="JVM30" s="450"/>
      <c r="JVU30" s="450"/>
      <c r="JWC30" s="450"/>
      <c r="JWK30" s="450"/>
      <c r="JWS30" s="450"/>
      <c r="JXA30" s="450"/>
      <c r="JXI30" s="450"/>
      <c r="JXQ30" s="450"/>
      <c r="JXY30" s="450"/>
      <c r="JYG30" s="450"/>
      <c r="JYO30" s="450"/>
      <c r="JYW30" s="450"/>
      <c r="JZE30" s="450"/>
      <c r="JZM30" s="450"/>
      <c r="JZU30" s="450"/>
      <c r="KAC30" s="450"/>
      <c r="KAK30" s="450"/>
      <c r="KAS30" s="450"/>
      <c r="KBA30" s="450"/>
      <c r="KBI30" s="450"/>
      <c r="KBQ30" s="450"/>
      <c r="KBY30" s="450"/>
      <c r="KCG30" s="450"/>
      <c r="KCO30" s="450"/>
      <c r="KCW30" s="450"/>
      <c r="KDE30" s="450"/>
      <c r="KDM30" s="450"/>
      <c r="KDU30" s="450"/>
      <c r="KEC30" s="450"/>
      <c r="KEK30" s="450"/>
      <c r="KES30" s="450"/>
      <c r="KFA30" s="450"/>
      <c r="KFI30" s="450"/>
      <c r="KFQ30" s="450"/>
      <c r="KFY30" s="450"/>
      <c r="KGG30" s="450"/>
      <c r="KGO30" s="450"/>
      <c r="KGW30" s="450"/>
      <c r="KHE30" s="450"/>
      <c r="KHM30" s="450"/>
      <c r="KHU30" s="450"/>
      <c r="KIC30" s="450"/>
      <c r="KIK30" s="450"/>
      <c r="KIS30" s="450"/>
      <c r="KJA30" s="450"/>
      <c r="KJI30" s="450"/>
      <c r="KJQ30" s="450"/>
      <c r="KJY30" s="450"/>
      <c r="KKG30" s="450"/>
      <c r="KKO30" s="450"/>
      <c r="KKW30" s="450"/>
      <c r="KLE30" s="450"/>
      <c r="KLM30" s="450"/>
      <c r="KLU30" s="450"/>
      <c r="KMC30" s="450"/>
      <c r="KMK30" s="450"/>
      <c r="KMS30" s="450"/>
      <c r="KNA30" s="450"/>
      <c r="KNI30" s="450"/>
      <c r="KNQ30" s="450"/>
      <c r="KNY30" s="450"/>
      <c r="KOG30" s="450"/>
      <c r="KOO30" s="450"/>
      <c r="KOW30" s="450"/>
      <c r="KPE30" s="450"/>
      <c r="KPM30" s="450"/>
      <c r="KPU30" s="450"/>
      <c r="KQC30" s="450"/>
      <c r="KQK30" s="450"/>
      <c r="KQS30" s="450"/>
      <c r="KRA30" s="450"/>
      <c r="KRI30" s="450"/>
      <c r="KRQ30" s="450"/>
      <c r="KRY30" s="450"/>
      <c r="KSG30" s="450"/>
      <c r="KSO30" s="450"/>
      <c r="KSW30" s="450"/>
      <c r="KTE30" s="450"/>
      <c r="KTM30" s="450"/>
      <c r="KTU30" s="450"/>
      <c r="KUC30" s="450"/>
      <c r="KUK30" s="450"/>
      <c r="KUS30" s="450"/>
      <c r="KVA30" s="450"/>
      <c r="KVI30" s="450"/>
      <c r="KVQ30" s="450"/>
      <c r="KVY30" s="450"/>
      <c r="KWG30" s="450"/>
      <c r="KWO30" s="450"/>
      <c r="KWW30" s="450"/>
      <c r="KXE30" s="450"/>
      <c r="KXM30" s="450"/>
      <c r="KXU30" s="450"/>
      <c r="KYC30" s="450"/>
      <c r="KYK30" s="450"/>
      <c r="KYS30" s="450"/>
      <c r="KZA30" s="450"/>
      <c r="KZI30" s="450"/>
      <c r="KZQ30" s="450"/>
      <c r="KZY30" s="450"/>
      <c r="LAG30" s="450"/>
      <c r="LAO30" s="450"/>
      <c r="LAW30" s="450"/>
      <c r="LBE30" s="450"/>
      <c r="LBM30" s="450"/>
      <c r="LBU30" s="450"/>
      <c r="LCC30" s="450"/>
      <c r="LCK30" s="450"/>
      <c r="LCS30" s="450"/>
      <c r="LDA30" s="450"/>
      <c r="LDI30" s="450"/>
      <c r="LDQ30" s="450"/>
      <c r="LDY30" s="450"/>
      <c r="LEG30" s="450"/>
      <c r="LEO30" s="450"/>
      <c r="LEW30" s="450"/>
      <c r="LFE30" s="450"/>
      <c r="LFM30" s="450"/>
      <c r="LFU30" s="450"/>
      <c r="LGC30" s="450"/>
      <c r="LGK30" s="450"/>
      <c r="LGS30" s="450"/>
      <c r="LHA30" s="450"/>
      <c r="LHI30" s="450"/>
      <c r="LHQ30" s="450"/>
      <c r="LHY30" s="450"/>
      <c r="LIG30" s="450"/>
      <c r="LIO30" s="450"/>
      <c r="LIW30" s="450"/>
      <c r="LJE30" s="450"/>
      <c r="LJM30" s="450"/>
      <c r="LJU30" s="450"/>
      <c r="LKC30" s="450"/>
      <c r="LKK30" s="450"/>
      <c r="LKS30" s="450"/>
      <c r="LLA30" s="450"/>
      <c r="LLI30" s="450"/>
      <c r="LLQ30" s="450"/>
      <c r="LLY30" s="450"/>
      <c r="LMG30" s="450"/>
      <c r="LMO30" s="450"/>
      <c r="LMW30" s="450"/>
      <c r="LNE30" s="450"/>
      <c r="LNM30" s="450"/>
      <c r="LNU30" s="450"/>
      <c r="LOC30" s="450"/>
      <c r="LOK30" s="450"/>
      <c r="LOS30" s="450"/>
      <c r="LPA30" s="450"/>
      <c r="LPI30" s="450"/>
      <c r="LPQ30" s="450"/>
      <c r="LPY30" s="450"/>
      <c r="LQG30" s="450"/>
      <c r="LQO30" s="450"/>
      <c r="LQW30" s="450"/>
      <c r="LRE30" s="450"/>
      <c r="LRM30" s="450"/>
      <c r="LRU30" s="450"/>
      <c r="LSC30" s="450"/>
      <c r="LSK30" s="450"/>
      <c r="LSS30" s="450"/>
      <c r="LTA30" s="450"/>
      <c r="LTI30" s="450"/>
      <c r="LTQ30" s="450"/>
      <c r="LTY30" s="450"/>
      <c r="LUG30" s="450"/>
      <c r="LUO30" s="450"/>
      <c r="LUW30" s="450"/>
      <c r="LVE30" s="450"/>
      <c r="LVM30" s="450"/>
      <c r="LVU30" s="450"/>
      <c r="LWC30" s="450"/>
      <c r="LWK30" s="450"/>
      <c r="LWS30" s="450"/>
      <c r="LXA30" s="450"/>
      <c r="LXI30" s="450"/>
      <c r="LXQ30" s="450"/>
      <c r="LXY30" s="450"/>
      <c r="LYG30" s="450"/>
      <c r="LYO30" s="450"/>
      <c r="LYW30" s="450"/>
      <c r="LZE30" s="450"/>
      <c r="LZM30" s="450"/>
      <c r="LZU30" s="450"/>
      <c r="MAC30" s="450"/>
      <c r="MAK30" s="450"/>
      <c r="MAS30" s="450"/>
      <c r="MBA30" s="450"/>
      <c r="MBI30" s="450"/>
      <c r="MBQ30" s="450"/>
      <c r="MBY30" s="450"/>
      <c r="MCG30" s="450"/>
      <c r="MCO30" s="450"/>
      <c r="MCW30" s="450"/>
      <c r="MDE30" s="450"/>
      <c r="MDM30" s="450"/>
      <c r="MDU30" s="450"/>
      <c r="MEC30" s="450"/>
      <c r="MEK30" s="450"/>
      <c r="MES30" s="450"/>
      <c r="MFA30" s="450"/>
      <c r="MFI30" s="450"/>
      <c r="MFQ30" s="450"/>
      <c r="MFY30" s="450"/>
      <c r="MGG30" s="450"/>
      <c r="MGO30" s="450"/>
      <c r="MGW30" s="450"/>
      <c r="MHE30" s="450"/>
      <c r="MHM30" s="450"/>
      <c r="MHU30" s="450"/>
      <c r="MIC30" s="450"/>
      <c r="MIK30" s="450"/>
      <c r="MIS30" s="450"/>
      <c r="MJA30" s="450"/>
      <c r="MJI30" s="450"/>
      <c r="MJQ30" s="450"/>
      <c r="MJY30" s="450"/>
      <c r="MKG30" s="450"/>
      <c r="MKO30" s="450"/>
      <c r="MKW30" s="450"/>
      <c r="MLE30" s="450"/>
      <c r="MLM30" s="450"/>
      <c r="MLU30" s="450"/>
      <c r="MMC30" s="450"/>
      <c r="MMK30" s="450"/>
      <c r="MMS30" s="450"/>
      <c r="MNA30" s="450"/>
      <c r="MNI30" s="450"/>
      <c r="MNQ30" s="450"/>
      <c r="MNY30" s="450"/>
      <c r="MOG30" s="450"/>
      <c r="MOO30" s="450"/>
      <c r="MOW30" s="450"/>
      <c r="MPE30" s="450"/>
      <c r="MPM30" s="450"/>
      <c r="MPU30" s="450"/>
      <c r="MQC30" s="450"/>
      <c r="MQK30" s="450"/>
      <c r="MQS30" s="450"/>
      <c r="MRA30" s="450"/>
      <c r="MRI30" s="450"/>
      <c r="MRQ30" s="450"/>
      <c r="MRY30" s="450"/>
      <c r="MSG30" s="450"/>
      <c r="MSO30" s="450"/>
      <c r="MSW30" s="450"/>
      <c r="MTE30" s="450"/>
      <c r="MTM30" s="450"/>
      <c r="MTU30" s="450"/>
      <c r="MUC30" s="450"/>
      <c r="MUK30" s="450"/>
      <c r="MUS30" s="450"/>
      <c r="MVA30" s="450"/>
      <c r="MVI30" s="450"/>
      <c r="MVQ30" s="450"/>
      <c r="MVY30" s="450"/>
      <c r="MWG30" s="450"/>
      <c r="MWO30" s="450"/>
      <c r="MWW30" s="450"/>
      <c r="MXE30" s="450"/>
      <c r="MXM30" s="450"/>
      <c r="MXU30" s="450"/>
      <c r="MYC30" s="450"/>
      <c r="MYK30" s="450"/>
      <c r="MYS30" s="450"/>
      <c r="MZA30" s="450"/>
      <c r="MZI30" s="450"/>
      <c r="MZQ30" s="450"/>
      <c r="MZY30" s="450"/>
      <c r="NAG30" s="450"/>
      <c r="NAO30" s="450"/>
      <c r="NAW30" s="450"/>
      <c r="NBE30" s="450"/>
      <c r="NBM30" s="450"/>
      <c r="NBU30" s="450"/>
      <c r="NCC30" s="450"/>
      <c r="NCK30" s="450"/>
      <c r="NCS30" s="450"/>
      <c r="NDA30" s="450"/>
      <c r="NDI30" s="450"/>
      <c r="NDQ30" s="450"/>
      <c r="NDY30" s="450"/>
      <c r="NEG30" s="450"/>
      <c r="NEO30" s="450"/>
      <c r="NEW30" s="450"/>
      <c r="NFE30" s="450"/>
      <c r="NFM30" s="450"/>
      <c r="NFU30" s="450"/>
      <c r="NGC30" s="450"/>
      <c r="NGK30" s="450"/>
      <c r="NGS30" s="450"/>
      <c r="NHA30" s="450"/>
      <c r="NHI30" s="450"/>
      <c r="NHQ30" s="450"/>
      <c r="NHY30" s="450"/>
      <c r="NIG30" s="450"/>
      <c r="NIO30" s="450"/>
      <c r="NIW30" s="450"/>
      <c r="NJE30" s="450"/>
      <c r="NJM30" s="450"/>
      <c r="NJU30" s="450"/>
      <c r="NKC30" s="450"/>
      <c r="NKK30" s="450"/>
      <c r="NKS30" s="450"/>
      <c r="NLA30" s="450"/>
      <c r="NLI30" s="450"/>
      <c r="NLQ30" s="450"/>
      <c r="NLY30" s="450"/>
      <c r="NMG30" s="450"/>
      <c r="NMO30" s="450"/>
      <c r="NMW30" s="450"/>
      <c r="NNE30" s="450"/>
      <c r="NNM30" s="450"/>
      <c r="NNU30" s="450"/>
      <c r="NOC30" s="450"/>
      <c r="NOK30" s="450"/>
      <c r="NOS30" s="450"/>
      <c r="NPA30" s="450"/>
      <c r="NPI30" s="450"/>
      <c r="NPQ30" s="450"/>
      <c r="NPY30" s="450"/>
      <c r="NQG30" s="450"/>
      <c r="NQO30" s="450"/>
      <c r="NQW30" s="450"/>
      <c r="NRE30" s="450"/>
      <c r="NRM30" s="450"/>
      <c r="NRU30" s="450"/>
      <c r="NSC30" s="450"/>
      <c r="NSK30" s="450"/>
      <c r="NSS30" s="450"/>
      <c r="NTA30" s="450"/>
      <c r="NTI30" s="450"/>
      <c r="NTQ30" s="450"/>
      <c r="NTY30" s="450"/>
      <c r="NUG30" s="450"/>
      <c r="NUO30" s="450"/>
      <c r="NUW30" s="450"/>
      <c r="NVE30" s="450"/>
      <c r="NVM30" s="450"/>
      <c r="NVU30" s="450"/>
      <c r="NWC30" s="450"/>
      <c r="NWK30" s="450"/>
      <c r="NWS30" s="450"/>
      <c r="NXA30" s="450"/>
      <c r="NXI30" s="450"/>
      <c r="NXQ30" s="450"/>
      <c r="NXY30" s="450"/>
      <c r="NYG30" s="450"/>
      <c r="NYO30" s="450"/>
      <c r="NYW30" s="450"/>
      <c r="NZE30" s="450"/>
      <c r="NZM30" s="450"/>
      <c r="NZU30" s="450"/>
      <c r="OAC30" s="450"/>
      <c r="OAK30" s="450"/>
      <c r="OAS30" s="450"/>
      <c r="OBA30" s="450"/>
      <c r="OBI30" s="450"/>
      <c r="OBQ30" s="450"/>
      <c r="OBY30" s="450"/>
      <c r="OCG30" s="450"/>
      <c r="OCO30" s="450"/>
      <c r="OCW30" s="450"/>
      <c r="ODE30" s="450"/>
      <c r="ODM30" s="450"/>
      <c r="ODU30" s="450"/>
      <c r="OEC30" s="450"/>
      <c r="OEK30" s="450"/>
      <c r="OES30" s="450"/>
      <c r="OFA30" s="450"/>
      <c r="OFI30" s="450"/>
      <c r="OFQ30" s="450"/>
      <c r="OFY30" s="450"/>
      <c r="OGG30" s="450"/>
      <c r="OGO30" s="450"/>
      <c r="OGW30" s="450"/>
      <c r="OHE30" s="450"/>
      <c r="OHM30" s="450"/>
      <c r="OHU30" s="450"/>
      <c r="OIC30" s="450"/>
      <c r="OIK30" s="450"/>
      <c r="OIS30" s="450"/>
      <c r="OJA30" s="450"/>
      <c r="OJI30" s="450"/>
      <c r="OJQ30" s="450"/>
      <c r="OJY30" s="450"/>
      <c r="OKG30" s="450"/>
      <c r="OKO30" s="450"/>
      <c r="OKW30" s="450"/>
      <c r="OLE30" s="450"/>
      <c r="OLM30" s="450"/>
      <c r="OLU30" s="450"/>
      <c r="OMC30" s="450"/>
      <c r="OMK30" s="450"/>
      <c r="OMS30" s="450"/>
      <c r="ONA30" s="450"/>
      <c r="ONI30" s="450"/>
      <c r="ONQ30" s="450"/>
      <c r="ONY30" s="450"/>
      <c r="OOG30" s="450"/>
      <c r="OOO30" s="450"/>
      <c r="OOW30" s="450"/>
      <c r="OPE30" s="450"/>
      <c r="OPM30" s="450"/>
      <c r="OPU30" s="450"/>
      <c r="OQC30" s="450"/>
      <c r="OQK30" s="450"/>
      <c r="OQS30" s="450"/>
      <c r="ORA30" s="450"/>
      <c r="ORI30" s="450"/>
      <c r="ORQ30" s="450"/>
      <c r="ORY30" s="450"/>
      <c r="OSG30" s="450"/>
      <c r="OSO30" s="450"/>
      <c r="OSW30" s="450"/>
      <c r="OTE30" s="450"/>
      <c r="OTM30" s="450"/>
      <c r="OTU30" s="450"/>
      <c r="OUC30" s="450"/>
      <c r="OUK30" s="450"/>
      <c r="OUS30" s="450"/>
      <c r="OVA30" s="450"/>
      <c r="OVI30" s="450"/>
      <c r="OVQ30" s="450"/>
      <c r="OVY30" s="450"/>
      <c r="OWG30" s="450"/>
      <c r="OWO30" s="450"/>
      <c r="OWW30" s="450"/>
      <c r="OXE30" s="450"/>
      <c r="OXM30" s="450"/>
      <c r="OXU30" s="450"/>
      <c r="OYC30" s="450"/>
      <c r="OYK30" s="450"/>
      <c r="OYS30" s="450"/>
      <c r="OZA30" s="450"/>
      <c r="OZI30" s="450"/>
      <c r="OZQ30" s="450"/>
      <c r="OZY30" s="450"/>
      <c r="PAG30" s="450"/>
      <c r="PAO30" s="450"/>
      <c r="PAW30" s="450"/>
      <c r="PBE30" s="450"/>
      <c r="PBM30" s="450"/>
      <c r="PBU30" s="450"/>
      <c r="PCC30" s="450"/>
      <c r="PCK30" s="450"/>
      <c r="PCS30" s="450"/>
      <c r="PDA30" s="450"/>
      <c r="PDI30" s="450"/>
      <c r="PDQ30" s="450"/>
      <c r="PDY30" s="450"/>
      <c r="PEG30" s="450"/>
      <c r="PEO30" s="450"/>
      <c r="PEW30" s="450"/>
      <c r="PFE30" s="450"/>
      <c r="PFM30" s="450"/>
      <c r="PFU30" s="450"/>
      <c r="PGC30" s="450"/>
      <c r="PGK30" s="450"/>
      <c r="PGS30" s="450"/>
      <c r="PHA30" s="450"/>
      <c r="PHI30" s="450"/>
      <c r="PHQ30" s="450"/>
      <c r="PHY30" s="450"/>
      <c r="PIG30" s="450"/>
      <c r="PIO30" s="450"/>
      <c r="PIW30" s="450"/>
      <c r="PJE30" s="450"/>
      <c r="PJM30" s="450"/>
      <c r="PJU30" s="450"/>
      <c r="PKC30" s="450"/>
      <c r="PKK30" s="450"/>
      <c r="PKS30" s="450"/>
      <c r="PLA30" s="450"/>
      <c r="PLI30" s="450"/>
      <c r="PLQ30" s="450"/>
      <c r="PLY30" s="450"/>
      <c r="PMG30" s="450"/>
      <c r="PMO30" s="450"/>
      <c r="PMW30" s="450"/>
      <c r="PNE30" s="450"/>
      <c r="PNM30" s="450"/>
      <c r="PNU30" s="450"/>
      <c r="POC30" s="450"/>
      <c r="POK30" s="450"/>
      <c r="POS30" s="450"/>
      <c r="PPA30" s="450"/>
      <c r="PPI30" s="450"/>
      <c r="PPQ30" s="450"/>
      <c r="PPY30" s="450"/>
      <c r="PQG30" s="450"/>
      <c r="PQO30" s="450"/>
      <c r="PQW30" s="450"/>
      <c r="PRE30" s="450"/>
      <c r="PRM30" s="450"/>
      <c r="PRU30" s="450"/>
      <c r="PSC30" s="450"/>
      <c r="PSK30" s="450"/>
      <c r="PSS30" s="450"/>
      <c r="PTA30" s="450"/>
      <c r="PTI30" s="450"/>
      <c r="PTQ30" s="450"/>
      <c r="PTY30" s="450"/>
      <c r="PUG30" s="450"/>
      <c r="PUO30" s="450"/>
      <c r="PUW30" s="450"/>
      <c r="PVE30" s="450"/>
      <c r="PVM30" s="450"/>
      <c r="PVU30" s="450"/>
      <c r="PWC30" s="450"/>
      <c r="PWK30" s="450"/>
      <c r="PWS30" s="450"/>
      <c r="PXA30" s="450"/>
      <c r="PXI30" s="450"/>
      <c r="PXQ30" s="450"/>
      <c r="PXY30" s="450"/>
      <c r="PYG30" s="450"/>
      <c r="PYO30" s="450"/>
      <c r="PYW30" s="450"/>
      <c r="PZE30" s="450"/>
      <c r="PZM30" s="450"/>
      <c r="PZU30" s="450"/>
      <c r="QAC30" s="450"/>
      <c r="QAK30" s="450"/>
      <c r="QAS30" s="450"/>
      <c r="QBA30" s="450"/>
      <c r="QBI30" s="450"/>
      <c r="QBQ30" s="450"/>
      <c r="QBY30" s="450"/>
      <c r="QCG30" s="450"/>
      <c r="QCO30" s="450"/>
      <c r="QCW30" s="450"/>
      <c r="QDE30" s="450"/>
      <c r="QDM30" s="450"/>
      <c r="QDU30" s="450"/>
      <c r="QEC30" s="450"/>
      <c r="QEK30" s="450"/>
      <c r="QES30" s="450"/>
      <c r="QFA30" s="450"/>
      <c r="QFI30" s="450"/>
      <c r="QFQ30" s="450"/>
      <c r="QFY30" s="450"/>
      <c r="QGG30" s="450"/>
      <c r="QGO30" s="450"/>
      <c r="QGW30" s="450"/>
      <c r="QHE30" s="450"/>
      <c r="QHM30" s="450"/>
      <c r="QHU30" s="450"/>
      <c r="QIC30" s="450"/>
      <c r="QIK30" s="450"/>
      <c r="QIS30" s="450"/>
      <c r="QJA30" s="450"/>
      <c r="QJI30" s="450"/>
      <c r="QJQ30" s="450"/>
      <c r="QJY30" s="450"/>
      <c r="QKG30" s="450"/>
      <c r="QKO30" s="450"/>
      <c r="QKW30" s="450"/>
      <c r="QLE30" s="450"/>
      <c r="QLM30" s="450"/>
      <c r="QLU30" s="450"/>
      <c r="QMC30" s="450"/>
      <c r="QMK30" s="450"/>
      <c r="QMS30" s="450"/>
      <c r="QNA30" s="450"/>
      <c r="QNI30" s="450"/>
      <c r="QNQ30" s="450"/>
      <c r="QNY30" s="450"/>
      <c r="QOG30" s="450"/>
      <c r="QOO30" s="450"/>
      <c r="QOW30" s="450"/>
      <c r="QPE30" s="450"/>
      <c r="QPM30" s="450"/>
      <c r="QPU30" s="450"/>
      <c r="QQC30" s="450"/>
      <c r="QQK30" s="450"/>
      <c r="QQS30" s="450"/>
      <c r="QRA30" s="450"/>
      <c r="QRI30" s="450"/>
      <c r="QRQ30" s="450"/>
      <c r="QRY30" s="450"/>
      <c r="QSG30" s="450"/>
      <c r="QSO30" s="450"/>
      <c r="QSW30" s="450"/>
      <c r="QTE30" s="450"/>
      <c r="QTM30" s="450"/>
      <c r="QTU30" s="450"/>
      <c r="QUC30" s="450"/>
      <c r="QUK30" s="450"/>
      <c r="QUS30" s="450"/>
      <c r="QVA30" s="450"/>
      <c r="QVI30" s="450"/>
      <c r="QVQ30" s="450"/>
      <c r="QVY30" s="450"/>
      <c r="QWG30" s="450"/>
      <c r="QWO30" s="450"/>
      <c r="QWW30" s="450"/>
      <c r="QXE30" s="450"/>
      <c r="QXM30" s="450"/>
      <c r="QXU30" s="450"/>
      <c r="QYC30" s="450"/>
      <c r="QYK30" s="450"/>
      <c r="QYS30" s="450"/>
      <c r="QZA30" s="450"/>
      <c r="QZI30" s="450"/>
      <c r="QZQ30" s="450"/>
      <c r="QZY30" s="450"/>
      <c r="RAG30" s="450"/>
      <c r="RAO30" s="450"/>
      <c r="RAW30" s="450"/>
      <c r="RBE30" s="450"/>
      <c r="RBM30" s="450"/>
      <c r="RBU30" s="450"/>
      <c r="RCC30" s="450"/>
      <c r="RCK30" s="450"/>
      <c r="RCS30" s="450"/>
      <c r="RDA30" s="450"/>
      <c r="RDI30" s="450"/>
      <c r="RDQ30" s="450"/>
      <c r="RDY30" s="450"/>
      <c r="REG30" s="450"/>
      <c r="REO30" s="450"/>
      <c r="REW30" s="450"/>
      <c r="RFE30" s="450"/>
      <c r="RFM30" s="450"/>
      <c r="RFU30" s="450"/>
      <c r="RGC30" s="450"/>
      <c r="RGK30" s="450"/>
      <c r="RGS30" s="450"/>
      <c r="RHA30" s="450"/>
      <c r="RHI30" s="450"/>
      <c r="RHQ30" s="450"/>
      <c r="RHY30" s="450"/>
      <c r="RIG30" s="450"/>
      <c r="RIO30" s="450"/>
      <c r="RIW30" s="450"/>
      <c r="RJE30" s="450"/>
      <c r="RJM30" s="450"/>
      <c r="RJU30" s="450"/>
      <c r="RKC30" s="450"/>
      <c r="RKK30" s="450"/>
      <c r="RKS30" s="450"/>
      <c r="RLA30" s="450"/>
      <c r="RLI30" s="450"/>
      <c r="RLQ30" s="450"/>
      <c r="RLY30" s="450"/>
      <c r="RMG30" s="450"/>
      <c r="RMO30" s="450"/>
      <c r="RMW30" s="450"/>
      <c r="RNE30" s="450"/>
      <c r="RNM30" s="450"/>
      <c r="RNU30" s="450"/>
      <c r="ROC30" s="450"/>
      <c r="ROK30" s="450"/>
      <c r="ROS30" s="450"/>
      <c r="RPA30" s="450"/>
      <c r="RPI30" s="450"/>
      <c r="RPQ30" s="450"/>
      <c r="RPY30" s="450"/>
      <c r="RQG30" s="450"/>
      <c r="RQO30" s="450"/>
      <c r="RQW30" s="450"/>
      <c r="RRE30" s="450"/>
      <c r="RRM30" s="450"/>
      <c r="RRU30" s="450"/>
      <c r="RSC30" s="450"/>
      <c r="RSK30" s="450"/>
      <c r="RSS30" s="450"/>
      <c r="RTA30" s="450"/>
      <c r="RTI30" s="450"/>
      <c r="RTQ30" s="450"/>
      <c r="RTY30" s="450"/>
      <c r="RUG30" s="450"/>
      <c r="RUO30" s="450"/>
      <c r="RUW30" s="450"/>
      <c r="RVE30" s="450"/>
      <c r="RVM30" s="450"/>
      <c r="RVU30" s="450"/>
      <c r="RWC30" s="450"/>
      <c r="RWK30" s="450"/>
      <c r="RWS30" s="450"/>
      <c r="RXA30" s="450"/>
      <c r="RXI30" s="450"/>
      <c r="RXQ30" s="450"/>
      <c r="RXY30" s="450"/>
      <c r="RYG30" s="450"/>
      <c r="RYO30" s="450"/>
      <c r="RYW30" s="450"/>
      <c r="RZE30" s="450"/>
      <c r="RZM30" s="450"/>
      <c r="RZU30" s="450"/>
      <c r="SAC30" s="450"/>
      <c r="SAK30" s="450"/>
      <c r="SAS30" s="450"/>
      <c r="SBA30" s="450"/>
      <c r="SBI30" s="450"/>
      <c r="SBQ30" s="450"/>
      <c r="SBY30" s="450"/>
      <c r="SCG30" s="450"/>
      <c r="SCO30" s="450"/>
      <c r="SCW30" s="450"/>
      <c r="SDE30" s="450"/>
      <c r="SDM30" s="450"/>
      <c r="SDU30" s="450"/>
      <c r="SEC30" s="450"/>
      <c r="SEK30" s="450"/>
      <c r="SES30" s="450"/>
      <c r="SFA30" s="450"/>
      <c r="SFI30" s="450"/>
      <c r="SFQ30" s="450"/>
      <c r="SFY30" s="450"/>
      <c r="SGG30" s="450"/>
      <c r="SGO30" s="450"/>
      <c r="SGW30" s="450"/>
      <c r="SHE30" s="450"/>
      <c r="SHM30" s="450"/>
      <c r="SHU30" s="450"/>
      <c r="SIC30" s="450"/>
      <c r="SIK30" s="450"/>
      <c r="SIS30" s="450"/>
      <c r="SJA30" s="450"/>
      <c r="SJI30" s="450"/>
      <c r="SJQ30" s="450"/>
      <c r="SJY30" s="450"/>
      <c r="SKG30" s="450"/>
      <c r="SKO30" s="450"/>
      <c r="SKW30" s="450"/>
      <c r="SLE30" s="450"/>
      <c r="SLM30" s="450"/>
      <c r="SLU30" s="450"/>
      <c r="SMC30" s="450"/>
      <c r="SMK30" s="450"/>
      <c r="SMS30" s="450"/>
      <c r="SNA30" s="450"/>
      <c r="SNI30" s="450"/>
      <c r="SNQ30" s="450"/>
      <c r="SNY30" s="450"/>
      <c r="SOG30" s="450"/>
      <c r="SOO30" s="450"/>
      <c r="SOW30" s="450"/>
      <c r="SPE30" s="450"/>
      <c r="SPM30" s="450"/>
      <c r="SPU30" s="450"/>
      <c r="SQC30" s="450"/>
      <c r="SQK30" s="450"/>
      <c r="SQS30" s="450"/>
      <c r="SRA30" s="450"/>
      <c r="SRI30" s="450"/>
      <c r="SRQ30" s="450"/>
      <c r="SRY30" s="450"/>
      <c r="SSG30" s="450"/>
      <c r="SSO30" s="450"/>
      <c r="SSW30" s="450"/>
      <c r="STE30" s="450"/>
      <c r="STM30" s="450"/>
      <c r="STU30" s="450"/>
      <c r="SUC30" s="450"/>
      <c r="SUK30" s="450"/>
      <c r="SUS30" s="450"/>
      <c r="SVA30" s="450"/>
      <c r="SVI30" s="450"/>
      <c r="SVQ30" s="450"/>
      <c r="SVY30" s="450"/>
      <c r="SWG30" s="450"/>
      <c r="SWO30" s="450"/>
      <c r="SWW30" s="450"/>
      <c r="SXE30" s="450"/>
      <c r="SXM30" s="450"/>
      <c r="SXU30" s="450"/>
      <c r="SYC30" s="450"/>
      <c r="SYK30" s="450"/>
      <c r="SYS30" s="450"/>
      <c r="SZA30" s="450"/>
      <c r="SZI30" s="450"/>
      <c r="SZQ30" s="450"/>
      <c r="SZY30" s="450"/>
      <c r="TAG30" s="450"/>
      <c r="TAO30" s="450"/>
      <c r="TAW30" s="450"/>
      <c r="TBE30" s="450"/>
      <c r="TBM30" s="450"/>
      <c r="TBU30" s="450"/>
      <c r="TCC30" s="450"/>
      <c r="TCK30" s="450"/>
      <c r="TCS30" s="450"/>
      <c r="TDA30" s="450"/>
      <c r="TDI30" s="450"/>
      <c r="TDQ30" s="450"/>
      <c r="TDY30" s="450"/>
      <c r="TEG30" s="450"/>
      <c r="TEO30" s="450"/>
      <c r="TEW30" s="450"/>
      <c r="TFE30" s="450"/>
      <c r="TFM30" s="450"/>
      <c r="TFU30" s="450"/>
      <c r="TGC30" s="450"/>
      <c r="TGK30" s="450"/>
      <c r="TGS30" s="450"/>
      <c r="THA30" s="450"/>
      <c r="THI30" s="450"/>
      <c r="THQ30" s="450"/>
      <c r="THY30" s="450"/>
      <c r="TIG30" s="450"/>
      <c r="TIO30" s="450"/>
      <c r="TIW30" s="450"/>
      <c r="TJE30" s="450"/>
      <c r="TJM30" s="450"/>
      <c r="TJU30" s="450"/>
      <c r="TKC30" s="450"/>
      <c r="TKK30" s="450"/>
      <c r="TKS30" s="450"/>
      <c r="TLA30" s="450"/>
      <c r="TLI30" s="450"/>
      <c r="TLQ30" s="450"/>
      <c r="TLY30" s="450"/>
      <c r="TMG30" s="450"/>
      <c r="TMO30" s="450"/>
      <c r="TMW30" s="450"/>
      <c r="TNE30" s="450"/>
      <c r="TNM30" s="450"/>
      <c r="TNU30" s="450"/>
      <c r="TOC30" s="450"/>
      <c r="TOK30" s="450"/>
      <c r="TOS30" s="450"/>
      <c r="TPA30" s="450"/>
      <c r="TPI30" s="450"/>
      <c r="TPQ30" s="450"/>
      <c r="TPY30" s="450"/>
      <c r="TQG30" s="450"/>
      <c r="TQO30" s="450"/>
      <c r="TQW30" s="450"/>
      <c r="TRE30" s="450"/>
      <c r="TRM30" s="450"/>
      <c r="TRU30" s="450"/>
      <c r="TSC30" s="450"/>
      <c r="TSK30" s="450"/>
      <c r="TSS30" s="450"/>
      <c r="TTA30" s="450"/>
      <c r="TTI30" s="450"/>
      <c r="TTQ30" s="450"/>
      <c r="TTY30" s="450"/>
      <c r="TUG30" s="450"/>
      <c r="TUO30" s="450"/>
      <c r="TUW30" s="450"/>
      <c r="TVE30" s="450"/>
      <c r="TVM30" s="450"/>
      <c r="TVU30" s="450"/>
      <c r="TWC30" s="450"/>
      <c r="TWK30" s="450"/>
      <c r="TWS30" s="450"/>
      <c r="TXA30" s="450"/>
      <c r="TXI30" s="450"/>
      <c r="TXQ30" s="450"/>
      <c r="TXY30" s="450"/>
      <c r="TYG30" s="450"/>
      <c r="TYO30" s="450"/>
      <c r="TYW30" s="450"/>
      <c r="TZE30" s="450"/>
      <c r="TZM30" s="450"/>
      <c r="TZU30" s="450"/>
      <c r="UAC30" s="450"/>
      <c r="UAK30" s="450"/>
      <c r="UAS30" s="450"/>
      <c r="UBA30" s="450"/>
      <c r="UBI30" s="450"/>
      <c r="UBQ30" s="450"/>
      <c r="UBY30" s="450"/>
      <c r="UCG30" s="450"/>
      <c r="UCO30" s="450"/>
      <c r="UCW30" s="450"/>
      <c r="UDE30" s="450"/>
      <c r="UDM30" s="450"/>
      <c r="UDU30" s="450"/>
      <c r="UEC30" s="450"/>
      <c r="UEK30" s="450"/>
      <c r="UES30" s="450"/>
      <c r="UFA30" s="450"/>
      <c r="UFI30" s="450"/>
      <c r="UFQ30" s="450"/>
      <c r="UFY30" s="450"/>
      <c r="UGG30" s="450"/>
      <c r="UGO30" s="450"/>
      <c r="UGW30" s="450"/>
      <c r="UHE30" s="450"/>
      <c r="UHM30" s="450"/>
      <c r="UHU30" s="450"/>
      <c r="UIC30" s="450"/>
      <c r="UIK30" s="450"/>
      <c r="UIS30" s="450"/>
      <c r="UJA30" s="450"/>
      <c r="UJI30" s="450"/>
      <c r="UJQ30" s="450"/>
      <c r="UJY30" s="450"/>
      <c r="UKG30" s="450"/>
      <c r="UKO30" s="450"/>
      <c r="UKW30" s="450"/>
      <c r="ULE30" s="450"/>
      <c r="ULM30" s="450"/>
      <c r="ULU30" s="450"/>
      <c r="UMC30" s="450"/>
      <c r="UMK30" s="450"/>
      <c r="UMS30" s="450"/>
      <c r="UNA30" s="450"/>
      <c r="UNI30" s="450"/>
      <c r="UNQ30" s="450"/>
      <c r="UNY30" s="450"/>
      <c r="UOG30" s="450"/>
      <c r="UOO30" s="450"/>
      <c r="UOW30" s="450"/>
      <c r="UPE30" s="450"/>
      <c r="UPM30" s="450"/>
      <c r="UPU30" s="450"/>
      <c r="UQC30" s="450"/>
      <c r="UQK30" s="450"/>
      <c r="UQS30" s="450"/>
      <c r="URA30" s="450"/>
      <c r="URI30" s="450"/>
      <c r="URQ30" s="450"/>
      <c r="URY30" s="450"/>
      <c r="USG30" s="450"/>
      <c r="USO30" s="450"/>
      <c r="USW30" s="450"/>
      <c r="UTE30" s="450"/>
      <c r="UTM30" s="450"/>
      <c r="UTU30" s="450"/>
      <c r="UUC30" s="450"/>
      <c r="UUK30" s="450"/>
      <c r="UUS30" s="450"/>
      <c r="UVA30" s="450"/>
      <c r="UVI30" s="450"/>
      <c r="UVQ30" s="450"/>
      <c r="UVY30" s="450"/>
      <c r="UWG30" s="450"/>
      <c r="UWO30" s="450"/>
      <c r="UWW30" s="450"/>
      <c r="UXE30" s="450"/>
      <c r="UXM30" s="450"/>
      <c r="UXU30" s="450"/>
      <c r="UYC30" s="450"/>
      <c r="UYK30" s="450"/>
      <c r="UYS30" s="450"/>
      <c r="UZA30" s="450"/>
      <c r="UZI30" s="450"/>
      <c r="UZQ30" s="450"/>
      <c r="UZY30" s="450"/>
      <c r="VAG30" s="450"/>
      <c r="VAO30" s="450"/>
      <c r="VAW30" s="450"/>
      <c r="VBE30" s="450"/>
      <c r="VBM30" s="450"/>
      <c r="VBU30" s="450"/>
      <c r="VCC30" s="450"/>
      <c r="VCK30" s="450"/>
      <c r="VCS30" s="450"/>
      <c r="VDA30" s="450"/>
      <c r="VDI30" s="450"/>
      <c r="VDQ30" s="450"/>
      <c r="VDY30" s="450"/>
      <c r="VEG30" s="450"/>
      <c r="VEO30" s="450"/>
      <c r="VEW30" s="450"/>
      <c r="VFE30" s="450"/>
      <c r="VFM30" s="450"/>
      <c r="VFU30" s="450"/>
      <c r="VGC30" s="450"/>
      <c r="VGK30" s="450"/>
      <c r="VGS30" s="450"/>
      <c r="VHA30" s="450"/>
      <c r="VHI30" s="450"/>
      <c r="VHQ30" s="450"/>
      <c r="VHY30" s="450"/>
      <c r="VIG30" s="450"/>
      <c r="VIO30" s="450"/>
      <c r="VIW30" s="450"/>
      <c r="VJE30" s="450"/>
      <c r="VJM30" s="450"/>
      <c r="VJU30" s="450"/>
      <c r="VKC30" s="450"/>
      <c r="VKK30" s="450"/>
      <c r="VKS30" s="450"/>
      <c r="VLA30" s="450"/>
      <c r="VLI30" s="450"/>
      <c r="VLQ30" s="450"/>
      <c r="VLY30" s="450"/>
      <c r="VMG30" s="450"/>
      <c r="VMO30" s="450"/>
      <c r="VMW30" s="450"/>
      <c r="VNE30" s="450"/>
      <c r="VNM30" s="450"/>
      <c r="VNU30" s="450"/>
      <c r="VOC30" s="450"/>
      <c r="VOK30" s="450"/>
      <c r="VOS30" s="450"/>
      <c r="VPA30" s="450"/>
      <c r="VPI30" s="450"/>
      <c r="VPQ30" s="450"/>
      <c r="VPY30" s="450"/>
      <c r="VQG30" s="450"/>
      <c r="VQO30" s="450"/>
      <c r="VQW30" s="450"/>
      <c r="VRE30" s="450"/>
      <c r="VRM30" s="450"/>
      <c r="VRU30" s="450"/>
      <c r="VSC30" s="450"/>
      <c r="VSK30" s="450"/>
      <c r="VSS30" s="450"/>
      <c r="VTA30" s="450"/>
      <c r="VTI30" s="450"/>
      <c r="VTQ30" s="450"/>
      <c r="VTY30" s="450"/>
      <c r="VUG30" s="450"/>
      <c r="VUO30" s="450"/>
      <c r="VUW30" s="450"/>
      <c r="VVE30" s="450"/>
      <c r="VVM30" s="450"/>
      <c r="VVU30" s="450"/>
      <c r="VWC30" s="450"/>
      <c r="VWK30" s="450"/>
      <c r="VWS30" s="450"/>
      <c r="VXA30" s="450"/>
      <c r="VXI30" s="450"/>
      <c r="VXQ30" s="450"/>
      <c r="VXY30" s="450"/>
      <c r="VYG30" s="450"/>
      <c r="VYO30" s="450"/>
      <c r="VYW30" s="450"/>
      <c r="VZE30" s="450"/>
      <c r="VZM30" s="450"/>
      <c r="VZU30" s="450"/>
      <c r="WAC30" s="450"/>
      <c r="WAK30" s="450"/>
      <c r="WAS30" s="450"/>
      <c r="WBA30" s="450"/>
      <c r="WBI30" s="450"/>
      <c r="WBQ30" s="450"/>
      <c r="WBY30" s="450"/>
      <c r="WCG30" s="450"/>
      <c r="WCO30" s="450"/>
      <c r="WCW30" s="450"/>
      <c r="WDE30" s="450"/>
      <c r="WDM30" s="450"/>
      <c r="WDU30" s="450"/>
      <c r="WEC30" s="450"/>
      <c r="WEK30" s="450"/>
      <c r="WES30" s="450"/>
      <c r="WFA30" s="450"/>
      <c r="WFI30" s="450"/>
      <c r="WFQ30" s="450"/>
      <c r="WFY30" s="450"/>
      <c r="WGG30" s="450"/>
      <c r="WGO30" s="450"/>
      <c r="WGW30" s="450"/>
      <c r="WHE30" s="450"/>
      <c r="WHM30" s="450"/>
      <c r="WHU30" s="450"/>
      <c r="WIC30" s="450"/>
      <c r="WIK30" s="450"/>
      <c r="WIS30" s="450"/>
      <c r="WJA30" s="450"/>
      <c r="WJI30" s="450"/>
      <c r="WJQ30" s="450"/>
      <c r="WJY30" s="450"/>
      <c r="WKG30" s="450"/>
      <c r="WKO30" s="450"/>
      <c r="WKW30" s="450"/>
      <c r="WLE30" s="450"/>
      <c r="WLM30" s="450"/>
      <c r="WLU30" s="450"/>
      <c r="WMC30" s="450"/>
      <c r="WMK30" s="450"/>
      <c r="WMS30" s="450"/>
      <c r="WNA30" s="450"/>
      <c r="WNI30" s="450"/>
      <c r="WNQ30" s="450"/>
      <c r="WNY30" s="450"/>
      <c r="WOG30" s="450"/>
      <c r="WOO30" s="450"/>
      <c r="WOW30" s="450"/>
      <c r="WPE30" s="450"/>
      <c r="WPM30" s="450"/>
      <c r="WPU30" s="450"/>
      <c r="WQC30" s="450"/>
      <c r="WQK30" s="450"/>
      <c r="WQS30" s="450"/>
      <c r="WRA30" s="450"/>
      <c r="WRI30" s="450"/>
      <c r="WRQ30" s="450"/>
      <c r="WRY30" s="450"/>
      <c r="WSG30" s="450"/>
      <c r="WSO30" s="450"/>
      <c r="WSW30" s="450"/>
      <c r="WTE30" s="450"/>
      <c r="WTM30" s="450"/>
      <c r="WTU30" s="450"/>
      <c r="WUC30" s="450"/>
      <c r="WUK30" s="450"/>
      <c r="WUS30" s="450"/>
      <c r="WVA30" s="450"/>
      <c r="WVI30" s="450"/>
      <c r="WVQ30" s="450"/>
      <c r="WVY30" s="450"/>
      <c r="WWG30" s="450"/>
      <c r="WWO30" s="450"/>
      <c r="WWW30" s="450"/>
      <c r="WXE30" s="450"/>
      <c r="WXM30" s="450"/>
      <c r="WXU30" s="450"/>
      <c r="WYC30" s="450"/>
      <c r="WYK30" s="450"/>
      <c r="WYS30" s="450"/>
      <c r="WZA30" s="450"/>
      <c r="WZI30" s="450"/>
      <c r="WZQ30" s="450"/>
      <c r="WZY30" s="450"/>
      <c r="XAG30" s="450"/>
      <c r="XAO30" s="450"/>
      <c r="XAW30" s="450"/>
      <c r="XBE30" s="450"/>
      <c r="XBM30" s="450"/>
      <c r="XBU30" s="450"/>
      <c r="XCC30" s="450"/>
      <c r="XCK30" s="450"/>
      <c r="XCS30" s="450"/>
      <c r="XDA30" s="450"/>
      <c r="XDI30" s="450"/>
      <c r="XDQ30" s="450"/>
      <c r="XDY30" s="450"/>
      <c r="XEG30" s="450"/>
      <c r="XEO30" s="450"/>
      <c r="XEW30" s="450"/>
    </row>
    <row r="31" spans="1:1017 1025:2041 2049:3065 3073:4089 4097:5113 5121:6137 6145:7161 7169:8185 8193:9209 9217:10233 10241:11257 11265:12281 12289:13305 13313:14329 14337:15353 15361:16377" ht="137.25" customHeight="1">
      <c r="A31" s="183" t="s">
        <v>472</v>
      </c>
      <c r="B31" s="174" t="s">
        <v>653</v>
      </c>
      <c r="C31" s="270" t="s">
        <v>113</v>
      </c>
      <c r="D31" s="396"/>
      <c r="E31" s="395"/>
      <c r="F31" s="147">
        <f t="shared" si="0"/>
        <v>6943531.2776000006</v>
      </c>
      <c r="G31" s="243">
        <v>1598566</v>
      </c>
      <c r="H31" s="149" t="s">
        <v>327</v>
      </c>
      <c r="I31" s="270" t="s">
        <v>763</v>
      </c>
      <c r="J31" s="249" t="s">
        <v>202</v>
      </c>
      <c r="K31" s="463"/>
      <c r="L31" s="179"/>
      <c r="M31" s="221"/>
      <c r="Q31" s="450"/>
      <c r="Y31" s="450"/>
      <c r="AG31" s="450"/>
      <c r="AO31" s="450"/>
      <c r="AW31" s="450"/>
      <c r="BE31" s="450"/>
      <c r="BM31" s="450"/>
      <c r="BU31" s="450"/>
      <c r="CC31" s="450"/>
      <c r="CK31" s="450"/>
      <c r="CS31" s="450"/>
      <c r="DA31" s="450"/>
      <c r="DI31" s="450"/>
      <c r="DQ31" s="450"/>
      <c r="DY31" s="450"/>
      <c r="EG31" s="450"/>
      <c r="EO31" s="450"/>
      <c r="EW31" s="450"/>
      <c r="FE31" s="450"/>
      <c r="FM31" s="450"/>
      <c r="FU31" s="450"/>
      <c r="GC31" s="450"/>
      <c r="GK31" s="450"/>
      <c r="GS31" s="450"/>
      <c r="HA31" s="450"/>
      <c r="HI31" s="450"/>
      <c r="HQ31" s="450"/>
      <c r="HY31" s="450"/>
      <c r="IG31" s="450"/>
      <c r="IO31" s="450"/>
      <c r="IW31" s="450"/>
      <c r="JE31" s="450"/>
      <c r="JM31" s="450"/>
      <c r="JU31" s="450"/>
      <c r="KC31" s="450"/>
      <c r="KK31" s="450"/>
      <c r="KS31" s="450"/>
      <c r="LA31" s="450"/>
      <c r="LI31" s="450"/>
      <c r="LQ31" s="450"/>
      <c r="LY31" s="450"/>
      <c r="MG31" s="450"/>
      <c r="MO31" s="450"/>
      <c r="MW31" s="450"/>
      <c r="NE31" s="450"/>
      <c r="NM31" s="450"/>
      <c r="NU31" s="450"/>
      <c r="OC31" s="450"/>
      <c r="OK31" s="450"/>
      <c r="OS31" s="450"/>
      <c r="PA31" s="450"/>
      <c r="PI31" s="450"/>
      <c r="PQ31" s="450"/>
      <c r="PY31" s="450"/>
      <c r="QG31" s="450"/>
      <c r="QO31" s="450"/>
      <c r="QW31" s="450"/>
      <c r="RE31" s="450"/>
      <c r="RM31" s="450"/>
      <c r="RU31" s="450"/>
      <c r="SC31" s="450"/>
      <c r="SK31" s="450"/>
      <c r="SS31" s="450"/>
      <c r="TA31" s="450"/>
      <c r="TI31" s="450"/>
      <c r="TQ31" s="450"/>
      <c r="TY31" s="450"/>
      <c r="UG31" s="450"/>
      <c r="UO31" s="450"/>
      <c r="UW31" s="450"/>
      <c r="VE31" s="450"/>
      <c r="VM31" s="450"/>
      <c r="VU31" s="450"/>
      <c r="WC31" s="450"/>
      <c r="WK31" s="450"/>
      <c r="WS31" s="450"/>
      <c r="XA31" s="450"/>
      <c r="XI31" s="450"/>
      <c r="XQ31" s="450"/>
      <c r="XY31" s="450"/>
      <c r="YG31" s="450"/>
      <c r="YO31" s="450"/>
      <c r="YW31" s="450"/>
      <c r="ZE31" s="450"/>
      <c r="ZM31" s="450"/>
      <c r="ZU31" s="450"/>
      <c r="AAC31" s="450"/>
      <c r="AAK31" s="450"/>
      <c r="AAS31" s="450"/>
      <c r="ABA31" s="450"/>
      <c r="ABI31" s="450"/>
      <c r="ABQ31" s="450"/>
      <c r="ABY31" s="450"/>
      <c r="ACG31" s="450"/>
      <c r="ACO31" s="450"/>
      <c r="ACW31" s="450"/>
      <c r="ADE31" s="450"/>
      <c r="ADM31" s="450"/>
      <c r="ADU31" s="450"/>
      <c r="AEC31" s="450"/>
      <c r="AEK31" s="450"/>
      <c r="AES31" s="450"/>
      <c r="AFA31" s="450"/>
      <c r="AFI31" s="450"/>
      <c r="AFQ31" s="450"/>
      <c r="AFY31" s="450"/>
      <c r="AGG31" s="450"/>
      <c r="AGO31" s="450"/>
      <c r="AGW31" s="450"/>
      <c r="AHE31" s="450"/>
      <c r="AHM31" s="450"/>
      <c r="AHU31" s="450"/>
      <c r="AIC31" s="450"/>
      <c r="AIK31" s="450"/>
      <c r="AIS31" s="450"/>
      <c r="AJA31" s="450"/>
      <c r="AJI31" s="450"/>
      <c r="AJQ31" s="450"/>
      <c r="AJY31" s="450"/>
      <c r="AKG31" s="450"/>
      <c r="AKO31" s="450"/>
      <c r="AKW31" s="450"/>
      <c r="ALE31" s="450"/>
      <c r="ALM31" s="450"/>
      <c r="ALU31" s="450"/>
      <c r="AMC31" s="450"/>
      <c r="AMK31" s="450"/>
      <c r="AMS31" s="450"/>
      <c r="ANA31" s="450"/>
      <c r="ANI31" s="450"/>
      <c r="ANQ31" s="450"/>
      <c r="ANY31" s="450"/>
      <c r="AOG31" s="450"/>
      <c r="AOO31" s="450"/>
      <c r="AOW31" s="450"/>
      <c r="APE31" s="450"/>
      <c r="APM31" s="450"/>
      <c r="APU31" s="450"/>
      <c r="AQC31" s="450"/>
      <c r="AQK31" s="450"/>
      <c r="AQS31" s="450"/>
      <c r="ARA31" s="450"/>
      <c r="ARI31" s="450"/>
      <c r="ARQ31" s="450"/>
      <c r="ARY31" s="450"/>
      <c r="ASG31" s="450"/>
      <c r="ASO31" s="450"/>
      <c r="ASW31" s="450"/>
      <c r="ATE31" s="450"/>
      <c r="ATM31" s="450"/>
      <c r="ATU31" s="450"/>
      <c r="AUC31" s="450"/>
      <c r="AUK31" s="450"/>
      <c r="AUS31" s="450"/>
      <c r="AVA31" s="450"/>
      <c r="AVI31" s="450"/>
      <c r="AVQ31" s="450"/>
      <c r="AVY31" s="450"/>
      <c r="AWG31" s="450"/>
      <c r="AWO31" s="450"/>
      <c r="AWW31" s="450"/>
      <c r="AXE31" s="450"/>
      <c r="AXM31" s="450"/>
      <c r="AXU31" s="450"/>
      <c r="AYC31" s="450"/>
      <c r="AYK31" s="450"/>
      <c r="AYS31" s="450"/>
      <c r="AZA31" s="450"/>
      <c r="AZI31" s="450"/>
      <c r="AZQ31" s="450"/>
      <c r="AZY31" s="450"/>
      <c r="BAG31" s="450"/>
      <c r="BAO31" s="450"/>
      <c r="BAW31" s="450"/>
      <c r="BBE31" s="450"/>
      <c r="BBM31" s="450"/>
      <c r="BBU31" s="450"/>
      <c r="BCC31" s="450"/>
      <c r="BCK31" s="450"/>
      <c r="BCS31" s="450"/>
      <c r="BDA31" s="450"/>
      <c r="BDI31" s="450"/>
      <c r="BDQ31" s="450"/>
      <c r="BDY31" s="450"/>
      <c r="BEG31" s="450"/>
      <c r="BEO31" s="450"/>
      <c r="BEW31" s="450"/>
      <c r="BFE31" s="450"/>
      <c r="BFM31" s="450"/>
      <c r="BFU31" s="450"/>
      <c r="BGC31" s="450"/>
      <c r="BGK31" s="450"/>
      <c r="BGS31" s="450"/>
      <c r="BHA31" s="450"/>
      <c r="BHI31" s="450"/>
      <c r="BHQ31" s="450"/>
      <c r="BHY31" s="450"/>
      <c r="BIG31" s="450"/>
      <c r="BIO31" s="450"/>
      <c r="BIW31" s="450"/>
      <c r="BJE31" s="450"/>
      <c r="BJM31" s="450"/>
      <c r="BJU31" s="450"/>
      <c r="BKC31" s="450"/>
      <c r="BKK31" s="450"/>
      <c r="BKS31" s="450"/>
      <c r="BLA31" s="450"/>
      <c r="BLI31" s="450"/>
      <c r="BLQ31" s="450"/>
      <c r="BLY31" s="450"/>
      <c r="BMG31" s="450"/>
      <c r="BMO31" s="450"/>
      <c r="BMW31" s="450"/>
      <c r="BNE31" s="450"/>
      <c r="BNM31" s="450"/>
      <c r="BNU31" s="450"/>
      <c r="BOC31" s="450"/>
      <c r="BOK31" s="450"/>
      <c r="BOS31" s="450"/>
      <c r="BPA31" s="450"/>
      <c r="BPI31" s="450"/>
      <c r="BPQ31" s="450"/>
      <c r="BPY31" s="450"/>
      <c r="BQG31" s="450"/>
      <c r="BQO31" s="450"/>
      <c r="BQW31" s="450"/>
      <c r="BRE31" s="450"/>
      <c r="BRM31" s="450"/>
      <c r="BRU31" s="450"/>
      <c r="BSC31" s="450"/>
      <c r="BSK31" s="450"/>
      <c r="BSS31" s="450"/>
      <c r="BTA31" s="450"/>
      <c r="BTI31" s="450"/>
      <c r="BTQ31" s="450"/>
      <c r="BTY31" s="450"/>
      <c r="BUG31" s="450"/>
      <c r="BUO31" s="450"/>
      <c r="BUW31" s="450"/>
      <c r="BVE31" s="450"/>
      <c r="BVM31" s="450"/>
      <c r="BVU31" s="450"/>
      <c r="BWC31" s="450"/>
      <c r="BWK31" s="450"/>
      <c r="BWS31" s="450"/>
      <c r="BXA31" s="450"/>
      <c r="BXI31" s="450"/>
      <c r="BXQ31" s="450"/>
      <c r="BXY31" s="450"/>
      <c r="BYG31" s="450"/>
      <c r="BYO31" s="450"/>
      <c r="BYW31" s="450"/>
      <c r="BZE31" s="450"/>
      <c r="BZM31" s="450"/>
      <c r="BZU31" s="450"/>
      <c r="CAC31" s="450"/>
      <c r="CAK31" s="450"/>
      <c r="CAS31" s="450"/>
      <c r="CBA31" s="450"/>
      <c r="CBI31" s="450"/>
      <c r="CBQ31" s="450"/>
      <c r="CBY31" s="450"/>
      <c r="CCG31" s="450"/>
      <c r="CCO31" s="450"/>
      <c r="CCW31" s="450"/>
      <c r="CDE31" s="450"/>
      <c r="CDM31" s="450"/>
      <c r="CDU31" s="450"/>
      <c r="CEC31" s="450"/>
      <c r="CEK31" s="450"/>
      <c r="CES31" s="450"/>
      <c r="CFA31" s="450"/>
      <c r="CFI31" s="450"/>
      <c r="CFQ31" s="450"/>
      <c r="CFY31" s="450"/>
      <c r="CGG31" s="450"/>
      <c r="CGO31" s="450"/>
      <c r="CGW31" s="450"/>
      <c r="CHE31" s="450"/>
      <c r="CHM31" s="450"/>
      <c r="CHU31" s="450"/>
      <c r="CIC31" s="450"/>
      <c r="CIK31" s="450"/>
      <c r="CIS31" s="450"/>
      <c r="CJA31" s="450"/>
      <c r="CJI31" s="450"/>
      <c r="CJQ31" s="450"/>
      <c r="CJY31" s="450"/>
      <c r="CKG31" s="450"/>
      <c r="CKO31" s="450"/>
      <c r="CKW31" s="450"/>
      <c r="CLE31" s="450"/>
      <c r="CLM31" s="450"/>
      <c r="CLU31" s="450"/>
      <c r="CMC31" s="450"/>
      <c r="CMK31" s="450"/>
      <c r="CMS31" s="450"/>
      <c r="CNA31" s="450"/>
      <c r="CNI31" s="450"/>
      <c r="CNQ31" s="450"/>
      <c r="CNY31" s="450"/>
      <c r="COG31" s="450"/>
      <c r="COO31" s="450"/>
      <c r="COW31" s="450"/>
      <c r="CPE31" s="450"/>
      <c r="CPM31" s="450"/>
      <c r="CPU31" s="450"/>
      <c r="CQC31" s="450"/>
      <c r="CQK31" s="450"/>
      <c r="CQS31" s="450"/>
      <c r="CRA31" s="450"/>
      <c r="CRI31" s="450"/>
      <c r="CRQ31" s="450"/>
      <c r="CRY31" s="450"/>
      <c r="CSG31" s="450"/>
      <c r="CSO31" s="450"/>
      <c r="CSW31" s="450"/>
      <c r="CTE31" s="450"/>
      <c r="CTM31" s="450"/>
      <c r="CTU31" s="450"/>
      <c r="CUC31" s="450"/>
      <c r="CUK31" s="450"/>
      <c r="CUS31" s="450"/>
      <c r="CVA31" s="450"/>
      <c r="CVI31" s="450"/>
      <c r="CVQ31" s="450"/>
      <c r="CVY31" s="450"/>
      <c r="CWG31" s="450"/>
      <c r="CWO31" s="450"/>
      <c r="CWW31" s="450"/>
      <c r="CXE31" s="450"/>
      <c r="CXM31" s="450"/>
      <c r="CXU31" s="450"/>
      <c r="CYC31" s="450"/>
      <c r="CYK31" s="450"/>
      <c r="CYS31" s="450"/>
      <c r="CZA31" s="450"/>
      <c r="CZI31" s="450"/>
      <c r="CZQ31" s="450"/>
      <c r="CZY31" s="450"/>
      <c r="DAG31" s="450"/>
      <c r="DAO31" s="450"/>
      <c r="DAW31" s="450"/>
      <c r="DBE31" s="450"/>
      <c r="DBM31" s="450"/>
      <c r="DBU31" s="450"/>
      <c r="DCC31" s="450"/>
      <c r="DCK31" s="450"/>
      <c r="DCS31" s="450"/>
      <c r="DDA31" s="450"/>
      <c r="DDI31" s="450"/>
      <c r="DDQ31" s="450"/>
      <c r="DDY31" s="450"/>
      <c r="DEG31" s="450"/>
      <c r="DEO31" s="450"/>
      <c r="DEW31" s="450"/>
      <c r="DFE31" s="450"/>
      <c r="DFM31" s="450"/>
      <c r="DFU31" s="450"/>
      <c r="DGC31" s="450"/>
      <c r="DGK31" s="450"/>
      <c r="DGS31" s="450"/>
      <c r="DHA31" s="450"/>
      <c r="DHI31" s="450"/>
      <c r="DHQ31" s="450"/>
      <c r="DHY31" s="450"/>
      <c r="DIG31" s="450"/>
      <c r="DIO31" s="450"/>
      <c r="DIW31" s="450"/>
      <c r="DJE31" s="450"/>
      <c r="DJM31" s="450"/>
      <c r="DJU31" s="450"/>
      <c r="DKC31" s="450"/>
      <c r="DKK31" s="450"/>
      <c r="DKS31" s="450"/>
      <c r="DLA31" s="450"/>
      <c r="DLI31" s="450"/>
      <c r="DLQ31" s="450"/>
      <c r="DLY31" s="450"/>
      <c r="DMG31" s="450"/>
      <c r="DMO31" s="450"/>
      <c r="DMW31" s="450"/>
      <c r="DNE31" s="450"/>
      <c r="DNM31" s="450"/>
      <c r="DNU31" s="450"/>
      <c r="DOC31" s="450"/>
      <c r="DOK31" s="450"/>
      <c r="DOS31" s="450"/>
      <c r="DPA31" s="450"/>
      <c r="DPI31" s="450"/>
      <c r="DPQ31" s="450"/>
      <c r="DPY31" s="450"/>
      <c r="DQG31" s="450"/>
      <c r="DQO31" s="450"/>
      <c r="DQW31" s="450"/>
      <c r="DRE31" s="450"/>
      <c r="DRM31" s="450"/>
      <c r="DRU31" s="450"/>
      <c r="DSC31" s="450"/>
      <c r="DSK31" s="450"/>
      <c r="DSS31" s="450"/>
      <c r="DTA31" s="450"/>
      <c r="DTI31" s="450"/>
      <c r="DTQ31" s="450"/>
      <c r="DTY31" s="450"/>
      <c r="DUG31" s="450"/>
      <c r="DUO31" s="450"/>
      <c r="DUW31" s="450"/>
      <c r="DVE31" s="450"/>
      <c r="DVM31" s="450"/>
      <c r="DVU31" s="450"/>
      <c r="DWC31" s="450"/>
      <c r="DWK31" s="450"/>
      <c r="DWS31" s="450"/>
      <c r="DXA31" s="450"/>
      <c r="DXI31" s="450"/>
      <c r="DXQ31" s="450"/>
      <c r="DXY31" s="450"/>
      <c r="DYG31" s="450"/>
      <c r="DYO31" s="450"/>
      <c r="DYW31" s="450"/>
      <c r="DZE31" s="450"/>
      <c r="DZM31" s="450"/>
      <c r="DZU31" s="450"/>
      <c r="EAC31" s="450"/>
      <c r="EAK31" s="450"/>
      <c r="EAS31" s="450"/>
      <c r="EBA31" s="450"/>
      <c r="EBI31" s="450"/>
      <c r="EBQ31" s="450"/>
      <c r="EBY31" s="450"/>
      <c r="ECG31" s="450"/>
      <c r="ECO31" s="450"/>
      <c r="ECW31" s="450"/>
      <c r="EDE31" s="450"/>
      <c r="EDM31" s="450"/>
      <c r="EDU31" s="450"/>
      <c r="EEC31" s="450"/>
      <c r="EEK31" s="450"/>
      <c r="EES31" s="450"/>
      <c r="EFA31" s="450"/>
      <c r="EFI31" s="450"/>
      <c r="EFQ31" s="450"/>
      <c r="EFY31" s="450"/>
      <c r="EGG31" s="450"/>
      <c r="EGO31" s="450"/>
      <c r="EGW31" s="450"/>
      <c r="EHE31" s="450"/>
      <c r="EHM31" s="450"/>
      <c r="EHU31" s="450"/>
      <c r="EIC31" s="450"/>
      <c r="EIK31" s="450"/>
      <c r="EIS31" s="450"/>
      <c r="EJA31" s="450"/>
      <c r="EJI31" s="450"/>
      <c r="EJQ31" s="450"/>
      <c r="EJY31" s="450"/>
      <c r="EKG31" s="450"/>
      <c r="EKO31" s="450"/>
      <c r="EKW31" s="450"/>
      <c r="ELE31" s="450"/>
      <c r="ELM31" s="450"/>
      <c r="ELU31" s="450"/>
      <c r="EMC31" s="450"/>
      <c r="EMK31" s="450"/>
      <c r="EMS31" s="450"/>
      <c r="ENA31" s="450"/>
      <c r="ENI31" s="450"/>
      <c r="ENQ31" s="450"/>
      <c r="ENY31" s="450"/>
      <c r="EOG31" s="450"/>
      <c r="EOO31" s="450"/>
      <c r="EOW31" s="450"/>
      <c r="EPE31" s="450"/>
      <c r="EPM31" s="450"/>
      <c r="EPU31" s="450"/>
      <c r="EQC31" s="450"/>
      <c r="EQK31" s="450"/>
      <c r="EQS31" s="450"/>
      <c r="ERA31" s="450"/>
      <c r="ERI31" s="450"/>
      <c r="ERQ31" s="450"/>
      <c r="ERY31" s="450"/>
      <c r="ESG31" s="450"/>
      <c r="ESO31" s="450"/>
      <c r="ESW31" s="450"/>
      <c r="ETE31" s="450"/>
      <c r="ETM31" s="450"/>
      <c r="ETU31" s="450"/>
      <c r="EUC31" s="450"/>
      <c r="EUK31" s="450"/>
      <c r="EUS31" s="450"/>
      <c r="EVA31" s="450"/>
      <c r="EVI31" s="450"/>
      <c r="EVQ31" s="450"/>
      <c r="EVY31" s="450"/>
      <c r="EWG31" s="450"/>
      <c r="EWO31" s="450"/>
      <c r="EWW31" s="450"/>
      <c r="EXE31" s="450"/>
      <c r="EXM31" s="450"/>
      <c r="EXU31" s="450"/>
      <c r="EYC31" s="450"/>
      <c r="EYK31" s="450"/>
      <c r="EYS31" s="450"/>
      <c r="EZA31" s="450"/>
      <c r="EZI31" s="450"/>
      <c r="EZQ31" s="450"/>
      <c r="EZY31" s="450"/>
      <c r="FAG31" s="450"/>
      <c r="FAO31" s="450"/>
      <c r="FAW31" s="450"/>
      <c r="FBE31" s="450"/>
      <c r="FBM31" s="450"/>
      <c r="FBU31" s="450"/>
      <c r="FCC31" s="450"/>
      <c r="FCK31" s="450"/>
      <c r="FCS31" s="450"/>
      <c r="FDA31" s="450"/>
      <c r="FDI31" s="450"/>
      <c r="FDQ31" s="450"/>
      <c r="FDY31" s="450"/>
      <c r="FEG31" s="450"/>
      <c r="FEO31" s="450"/>
      <c r="FEW31" s="450"/>
      <c r="FFE31" s="450"/>
      <c r="FFM31" s="450"/>
      <c r="FFU31" s="450"/>
      <c r="FGC31" s="450"/>
      <c r="FGK31" s="450"/>
      <c r="FGS31" s="450"/>
      <c r="FHA31" s="450"/>
      <c r="FHI31" s="450"/>
      <c r="FHQ31" s="450"/>
      <c r="FHY31" s="450"/>
      <c r="FIG31" s="450"/>
      <c r="FIO31" s="450"/>
      <c r="FIW31" s="450"/>
      <c r="FJE31" s="450"/>
      <c r="FJM31" s="450"/>
      <c r="FJU31" s="450"/>
      <c r="FKC31" s="450"/>
      <c r="FKK31" s="450"/>
      <c r="FKS31" s="450"/>
      <c r="FLA31" s="450"/>
      <c r="FLI31" s="450"/>
      <c r="FLQ31" s="450"/>
      <c r="FLY31" s="450"/>
      <c r="FMG31" s="450"/>
      <c r="FMO31" s="450"/>
      <c r="FMW31" s="450"/>
      <c r="FNE31" s="450"/>
      <c r="FNM31" s="450"/>
      <c r="FNU31" s="450"/>
      <c r="FOC31" s="450"/>
      <c r="FOK31" s="450"/>
      <c r="FOS31" s="450"/>
      <c r="FPA31" s="450"/>
      <c r="FPI31" s="450"/>
      <c r="FPQ31" s="450"/>
      <c r="FPY31" s="450"/>
      <c r="FQG31" s="450"/>
      <c r="FQO31" s="450"/>
      <c r="FQW31" s="450"/>
      <c r="FRE31" s="450"/>
      <c r="FRM31" s="450"/>
      <c r="FRU31" s="450"/>
      <c r="FSC31" s="450"/>
      <c r="FSK31" s="450"/>
      <c r="FSS31" s="450"/>
      <c r="FTA31" s="450"/>
      <c r="FTI31" s="450"/>
      <c r="FTQ31" s="450"/>
      <c r="FTY31" s="450"/>
      <c r="FUG31" s="450"/>
      <c r="FUO31" s="450"/>
      <c r="FUW31" s="450"/>
      <c r="FVE31" s="450"/>
      <c r="FVM31" s="450"/>
      <c r="FVU31" s="450"/>
      <c r="FWC31" s="450"/>
      <c r="FWK31" s="450"/>
      <c r="FWS31" s="450"/>
      <c r="FXA31" s="450"/>
      <c r="FXI31" s="450"/>
      <c r="FXQ31" s="450"/>
      <c r="FXY31" s="450"/>
      <c r="FYG31" s="450"/>
      <c r="FYO31" s="450"/>
      <c r="FYW31" s="450"/>
      <c r="FZE31" s="450"/>
      <c r="FZM31" s="450"/>
      <c r="FZU31" s="450"/>
      <c r="GAC31" s="450"/>
      <c r="GAK31" s="450"/>
      <c r="GAS31" s="450"/>
      <c r="GBA31" s="450"/>
      <c r="GBI31" s="450"/>
      <c r="GBQ31" s="450"/>
      <c r="GBY31" s="450"/>
      <c r="GCG31" s="450"/>
      <c r="GCO31" s="450"/>
      <c r="GCW31" s="450"/>
      <c r="GDE31" s="450"/>
      <c r="GDM31" s="450"/>
      <c r="GDU31" s="450"/>
      <c r="GEC31" s="450"/>
      <c r="GEK31" s="450"/>
      <c r="GES31" s="450"/>
      <c r="GFA31" s="450"/>
      <c r="GFI31" s="450"/>
      <c r="GFQ31" s="450"/>
      <c r="GFY31" s="450"/>
      <c r="GGG31" s="450"/>
      <c r="GGO31" s="450"/>
      <c r="GGW31" s="450"/>
      <c r="GHE31" s="450"/>
      <c r="GHM31" s="450"/>
      <c r="GHU31" s="450"/>
      <c r="GIC31" s="450"/>
      <c r="GIK31" s="450"/>
      <c r="GIS31" s="450"/>
      <c r="GJA31" s="450"/>
      <c r="GJI31" s="450"/>
      <c r="GJQ31" s="450"/>
      <c r="GJY31" s="450"/>
      <c r="GKG31" s="450"/>
      <c r="GKO31" s="450"/>
      <c r="GKW31" s="450"/>
      <c r="GLE31" s="450"/>
      <c r="GLM31" s="450"/>
      <c r="GLU31" s="450"/>
      <c r="GMC31" s="450"/>
      <c r="GMK31" s="450"/>
      <c r="GMS31" s="450"/>
      <c r="GNA31" s="450"/>
      <c r="GNI31" s="450"/>
      <c r="GNQ31" s="450"/>
      <c r="GNY31" s="450"/>
      <c r="GOG31" s="450"/>
      <c r="GOO31" s="450"/>
      <c r="GOW31" s="450"/>
      <c r="GPE31" s="450"/>
      <c r="GPM31" s="450"/>
      <c r="GPU31" s="450"/>
      <c r="GQC31" s="450"/>
      <c r="GQK31" s="450"/>
      <c r="GQS31" s="450"/>
      <c r="GRA31" s="450"/>
      <c r="GRI31" s="450"/>
      <c r="GRQ31" s="450"/>
      <c r="GRY31" s="450"/>
      <c r="GSG31" s="450"/>
      <c r="GSO31" s="450"/>
      <c r="GSW31" s="450"/>
      <c r="GTE31" s="450"/>
      <c r="GTM31" s="450"/>
      <c r="GTU31" s="450"/>
      <c r="GUC31" s="450"/>
      <c r="GUK31" s="450"/>
      <c r="GUS31" s="450"/>
      <c r="GVA31" s="450"/>
      <c r="GVI31" s="450"/>
      <c r="GVQ31" s="450"/>
      <c r="GVY31" s="450"/>
      <c r="GWG31" s="450"/>
      <c r="GWO31" s="450"/>
      <c r="GWW31" s="450"/>
      <c r="GXE31" s="450"/>
      <c r="GXM31" s="450"/>
      <c r="GXU31" s="450"/>
      <c r="GYC31" s="450"/>
      <c r="GYK31" s="450"/>
      <c r="GYS31" s="450"/>
      <c r="GZA31" s="450"/>
      <c r="GZI31" s="450"/>
      <c r="GZQ31" s="450"/>
      <c r="GZY31" s="450"/>
      <c r="HAG31" s="450"/>
      <c r="HAO31" s="450"/>
      <c r="HAW31" s="450"/>
      <c r="HBE31" s="450"/>
      <c r="HBM31" s="450"/>
      <c r="HBU31" s="450"/>
      <c r="HCC31" s="450"/>
      <c r="HCK31" s="450"/>
      <c r="HCS31" s="450"/>
      <c r="HDA31" s="450"/>
      <c r="HDI31" s="450"/>
      <c r="HDQ31" s="450"/>
      <c r="HDY31" s="450"/>
      <c r="HEG31" s="450"/>
      <c r="HEO31" s="450"/>
      <c r="HEW31" s="450"/>
      <c r="HFE31" s="450"/>
      <c r="HFM31" s="450"/>
      <c r="HFU31" s="450"/>
      <c r="HGC31" s="450"/>
      <c r="HGK31" s="450"/>
      <c r="HGS31" s="450"/>
      <c r="HHA31" s="450"/>
      <c r="HHI31" s="450"/>
      <c r="HHQ31" s="450"/>
      <c r="HHY31" s="450"/>
      <c r="HIG31" s="450"/>
      <c r="HIO31" s="450"/>
      <c r="HIW31" s="450"/>
      <c r="HJE31" s="450"/>
      <c r="HJM31" s="450"/>
      <c r="HJU31" s="450"/>
      <c r="HKC31" s="450"/>
      <c r="HKK31" s="450"/>
      <c r="HKS31" s="450"/>
      <c r="HLA31" s="450"/>
      <c r="HLI31" s="450"/>
      <c r="HLQ31" s="450"/>
      <c r="HLY31" s="450"/>
      <c r="HMG31" s="450"/>
      <c r="HMO31" s="450"/>
      <c r="HMW31" s="450"/>
      <c r="HNE31" s="450"/>
      <c r="HNM31" s="450"/>
      <c r="HNU31" s="450"/>
      <c r="HOC31" s="450"/>
      <c r="HOK31" s="450"/>
      <c r="HOS31" s="450"/>
      <c r="HPA31" s="450"/>
      <c r="HPI31" s="450"/>
      <c r="HPQ31" s="450"/>
      <c r="HPY31" s="450"/>
      <c r="HQG31" s="450"/>
      <c r="HQO31" s="450"/>
      <c r="HQW31" s="450"/>
      <c r="HRE31" s="450"/>
      <c r="HRM31" s="450"/>
      <c r="HRU31" s="450"/>
      <c r="HSC31" s="450"/>
      <c r="HSK31" s="450"/>
      <c r="HSS31" s="450"/>
      <c r="HTA31" s="450"/>
      <c r="HTI31" s="450"/>
      <c r="HTQ31" s="450"/>
      <c r="HTY31" s="450"/>
      <c r="HUG31" s="450"/>
      <c r="HUO31" s="450"/>
      <c r="HUW31" s="450"/>
      <c r="HVE31" s="450"/>
      <c r="HVM31" s="450"/>
      <c r="HVU31" s="450"/>
      <c r="HWC31" s="450"/>
      <c r="HWK31" s="450"/>
      <c r="HWS31" s="450"/>
      <c r="HXA31" s="450"/>
      <c r="HXI31" s="450"/>
      <c r="HXQ31" s="450"/>
      <c r="HXY31" s="450"/>
      <c r="HYG31" s="450"/>
      <c r="HYO31" s="450"/>
      <c r="HYW31" s="450"/>
      <c r="HZE31" s="450"/>
      <c r="HZM31" s="450"/>
      <c r="HZU31" s="450"/>
      <c r="IAC31" s="450"/>
      <c r="IAK31" s="450"/>
      <c r="IAS31" s="450"/>
      <c r="IBA31" s="450"/>
      <c r="IBI31" s="450"/>
      <c r="IBQ31" s="450"/>
      <c r="IBY31" s="450"/>
      <c r="ICG31" s="450"/>
      <c r="ICO31" s="450"/>
      <c r="ICW31" s="450"/>
      <c r="IDE31" s="450"/>
      <c r="IDM31" s="450"/>
      <c r="IDU31" s="450"/>
      <c r="IEC31" s="450"/>
      <c r="IEK31" s="450"/>
      <c r="IES31" s="450"/>
      <c r="IFA31" s="450"/>
      <c r="IFI31" s="450"/>
      <c r="IFQ31" s="450"/>
      <c r="IFY31" s="450"/>
      <c r="IGG31" s="450"/>
      <c r="IGO31" s="450"/>
      <c r="IGW31" s="450"/>
      <c r="IHE31" s="450"/>
      <c r="IHM31" s="450"/>
      <c r="IHU31" s="450"/>
      <c r="IIC31" s="450"/>
      <c r="IIK31" s="450"/>
      <c r="IIS31" s="450"/>
      <c r="IJA31" s="450"/>
      <c r="IJI31" s="450"/>
      <c r="IJQ31" s="450"/>
      <c r="IJY31" s="450"/>
      <c r="IKG31" s="450"/>
      <c r="IKO31" s="450"/>
      <c r="IKW31" s="450"/>
      <c r="ILE31" s="450"/>
      <c r="ILM31" s="450"/>
      <c r="ILU31" s="450"/>
      <c r="IMC31" s="450"/>
      <c r="IMK31" s="450"/>
      <c r="IMS31" s="450"/>
      <c r="INA31" s="450"/>
      <c r="INI31" s="450"/>
      <c r="INQ31" s="450"/>
      <c r="INY31" s="450"/>
      <c r="IOG31" s="450"/>
      <c r="IOO31" s="450"/>
      <c r="IOW31" s="450"/>
      <c r="IPE31" s="450"/>
      <c r="IPM31" s="450"/>
      <c r="IPU31" s="450"/>
      <c r="IQC31" s="450"/>
      <c r="IQK31" s="450"/>
      <c r="IQS31" s="450"/>
      <c r="IRA31" s="450"/>
      <c r="IRI31" s="450"/>
      <c r="IRQ31" s="450"/>
      <c r="IRY31" s="450"/>
      <c r="ISG31" s="450"/>
      <c r="ISO31" s="450"/>
      <c r="ISW31" s="450"/>
      <c r="ITE31" s="450"/>
      <c r="ITM31" s="450"/>
      <c r="ITU31" s="450"/>
      <c r="IUC31" s="450"/>
      <c r="IUK31" s="450"/>
      <c r="IUS31" s="450"/>
      <c r="IVA31" s="450"/>
      <c r="IVI31" s="450"/>
      <c r="IVQ31" s="450"/>
      <c r="IVY31" s="450"/>
      <c r="IWG31" s="450"/>
      <c r="IWO31" s="450"/>
      <c r="IWW31" s="450"/>
      <c r="IXE31" s="450"/>
      <c r="IXM31" s="450"/>
      <c r="IXU31" s="450"/>
      <c r="IYC31" s="450"/>
      <c r="IYK31" s="450"/>
      <c r="IYS31" s="450"/>
      <c r="IZA31" s="450"/>
      <c r="IZI31" s="450"/>
      <c r="IZQ31" s="450"/>
      <c r="IZY31" s="450"/>
      <c r="JAG31" s="450"/>
      <c r="JAO31" s="450"/>
      <c r="JAW31" s="450"/>
      <c r="JBE31" s="450"/>
      <c r="JBM31" s="450"/>
      <c r="JBU31" s="450"/>
      <c r="JCC31" s="450"/>
      <c r="JCK31" s="450"/>
      <c r="JCS31" s="450"/>
      <c r="JDA31" s="450"/>
      <c r="JDI31" s="450"/>
      <c r="JDQ31" s="450"/>
      <c r="JDY31" s="450"/>
      <c r="JEG31" s="450"/>
      <c r="JEO31" s="450"/>
      <c r="JEW31" s="450"/>
      <c r="JFE31" s="450"/>
      <c r="JFM31" s="450"/>
      <c r="JFU31" s="450"/>
      <c r="JGC31" s="450"/>
      <c r="JGK31" s="450"/>
      <c r="JGS31" s="450"/>
      <c r="JHA31" s="450"/>
      <c r="JHI31" s="450"/>
      <c r="JHQ31" s="450"/>
      <c r="JHY31" s="450"/>
      <c r="JIG31" s="450"/>
      <c r="JIO31" s="450"/>
      <c r="JIW31" s="450"/>
      <c r="JJE31" s="450"/>
      <c r="JJM31" s="450"/>
      <c r="JJU31" s="450"/>
      <c r="JKC31" s="450"/>
      <c r="JKK31" s="450"/>
      <c r="JKS31" s="450"/>
      <c r="JLA31" s="450"/>
      <c r="JLI31" s="450"/>
      <c r="JLQ31" s="450"/>
      <c r="JLY31" s="450"/>
      <c r="JMG31" s="450"/>
      <c r="JMO31" s="450"/>
      <c r="JMW31" s="450"/>
      <c r="JNE31" s="450"/>
      <c r="JNM31" s="450"/>
      <c r="JNU31" s="450"/>
      <c r="JOC31" s="450"/>
      <c r="JOK31" s="450"/>
      <c r="JOS31" s="450"/>
      <c r="JPA31" s="450"/>
      <c r="JPI31" s="450"/>
      <c r="JPQ31" s="450"/>
      <c r="JPY31" s="450"/>
      <c r="JQG31" s="450"/>
      <c r="JQO31" s="450"/>
      <c r="JQW31" s="450"/>
      <c r="JRE31" s="450"/>
      <c r="JRM31" s="450"/>
      <c r="JRU31" s="450"/>
      <c r="JSC31" s="450"/>
      <c r="JSK31" s="450"/>
      <c r="JSS31" s="450"/>
      <c r="JTA31" s="450"/>
      <c r="JTI31" s="450"/>
      <c r="JTQ31" s="450"/>
      <c r="JTY31" s="450"/>
      <c r="JUG31" s="450"/>
      <c r="JUO31" s="450"/>
      <c r="JUW31" s="450"/>
      <c r="JVE31" s="450"/>
      <c r="JVM31" s="450"/>
      <c r="JVU31" s="450"/>
      <c r="JWC31" s="450"/>
      <c r="JWK31" s="450"/>
      <c r="JWS31" s="450"/>
      <c r="JXA31" s="450"/>
      <c r="JXI31" s="450"/>
      <c r="JXQ31" s="450"/>
      <c r="JXY31" s="450"/>
      <c r="JYG31" s="450"/>
      <c r="JYO31" s="450"/>
      <c r="JYW31" s="450"/>
      <c r="JZE31" s="450"/>
      <c r="JZM31" s="450"/>
      <c r="JZU31" s="450"/>
      <c r="KAC31" s="450"/>
      <c r="KAK31" s="450"/>
      <c r="KAS31" s="450"/>
      <c r="KBA31" s="450"/>
      <c r="KBI31" s="450"/>
      <c r="KBQ31" s="450"/>
      <c r="KBY31" s="450"/>
      <c r="KCG31" s="450"/>
      <c r="KCO31" s="450"/>
      <c r="KCW31" s="450"/>
      <c r="KDE31" s="450"/>
      <c r="KDM31" s="450"/>
      <c r="KDU31" s="450"/>
      <c r="KEC31" s="450"/>
      <c r="KEK31" s="450"/>
      <c r="KES31" s="450"/>
      <c r="KFA31" s="450"/>
      <c r="KFI31" s="450"/>
      <c r="KFQ31" s="450"/>
      <c r="KFY31" s="450"/>
      <c r="KGG31" s="450"/>
      <c r="KGO31" s="450"/>
      <c r="KGW31" s="450"/>
      <c r="KHE31" s="450"/>
      <c r="KHM31" s="450"/>
      <c r="KHU31" s="450"/>
      <c r="KIC31" s="450"/>
      <c r="KIK31" s="450"/>
      <c r="KIS31" s="450"/>
      <c r="KJA31" s="450"/>
      <c r="KJI31" s="450"/>
      <c r="KJQ31" s="450"/>
      <c r="KJY31" s="450"/>
      <c r="KKG31" s="450"/>
      <c r="KKO31" s="450"/>
      <c r="KKW31" s="450"/>
      <c r="KLE31" s="450"/>
      <c r="KLM31" s="450"/>
      <c r="KLU31" s="450"/>
      <c r="KMC31" s="450"/>
      <c r="KMK31" s="450"/>
      <c r="KMS31" s="450"/>
      <c r="KNA31" s="450"/>
      <c r="KNI31" s="450"/>
      <c r="KNQ31" s="450"/>
      <c r="KNY31" s="450"/>
      <c r="KOG31" s="450"/>
      <c r="KOO31" s="450"/>
      <c r="KOW31" s="450"/>
      <c r="KPE31" s="450"/>
      <c r="KPM31" s="450"/>
      <c r="KPU31" s="450"/>
      <c r="KQC31" s="450"/>
      <c r="KQK31" s="450"/>
      <c r="KQS31" s="450"/>
      <c r="KRA31" s="450"/>
      <c r="KRI31" s="450"/>
      <c r="KRQ31" s="450"/>
      <c r="KRY31" s="450"/>
      <c r="KSG31" s="450"/>
      <c r="KSO31" s="450"/>
      <c r="KSW31" s="450"/>
      <c r="KTE31" s="450"/>
      <c r="KTM31" s="450"/>
      <c r="KTU31" s="450"/>
      <c r="KUC31" s="450"/>
      <c r="KUK31" s="450"/>
      <c r="KUS31" s="450"/>
      <c r="KVA31" s="450"/>
      <c r="KVI31" s="450"/>
      <c r="KVQ31" s="450"/>
      <c r="KVY31" s="450"/>
      <c r="KWG31" s="450"/>
      <c r="KWO31" s="450"/>
      <c r="KWW31" s="450"/>
      <c r="KXE31" s="450"/>
      <c r="KXM31" s="450"/>
      <c r="KXU31" s="450"/>
      <c r="KYC31" s="450"/>
      <c r="KYK31" s="450"/>
      <c r="KYS31" s="450"/>
      <c r="KZA31" s="450"/>
      <c r="KZI31" s="450"/>
      <c r="KZQ31" s="450"/>
      <c r="KZY31" s="450"/>
      <c r="LAG31" s="450"/>
      <c r="LAO31" s="450"/>
      <c r="LAW31" s="450"/>
      <c r="LBE31" s="450"/>
      <c r="LBM31" s="450"/>
      <c r="LBU31" s="450"/>
      <c r="LCC31" s="450"/>
      <c r="LCK31" s="450"/>
      <c r="LCS31" s="450"/>
      <c r="LDA31" s="450"/>
      <c r="LDI31" s="450"/>
      <c r="LDQ31" s="450"/>
      <c r="LDY31" s="450"/>
      <c r="LEG31" s="450"/>
      <c r="LEO31" s="450"/>
      <c r="LEW31" s="450"/>
      <c r="LFE31" s="450"/>
      <c r="LFM31" s="450"/>
      <c r="LFU31" s="450"/>
      <c r="LGC31" s="450"/>
      <c r="LGK31" s="450"/>
      <c r="LGS31" s="450"/>
      <c r="LHA31" s="450"/>
      <c r="LHI31" s="450"/>
      <c r="LHQ31" s="450"/>
      <c r="LHY31" s="450"/>
      <c r="LIG31" s="450"/>
      <c r="LIO31" s="450"/>
      <c r="LIW31" s="450"/>
      <c r="LJE31" s="450"/>
      <c r="LJM31" s="450"/>
      <c r="LJU31" s="450"/>
      <c r="LKC31" s="450"/>
      <c r="LKK31" s="450"/>
      <c r="LKS31" s="450"/>
      <c r="LLA31" s="450"/>
      <c r="LLI31" s="450"/>
      <c r="LLQ31" s="450"/>
      <c r="LLY31" s="450"/>
      <c r="LMG31" s="450"/>
      <c r="LMO31" s="450"/>
      <c r="LMW31" s="450"/>
      <c r="LNE31" s="450"/>
      <c r="LNM31" s="450"/>
      <c r="LNU31" s="450"/>
      <c r="LOC31" s="450"/>
      <c r="LOK31" s="450"/>
      <c r="LOS31" s="450"/>
      <c r="LPA31" s="450"/>
      <c r="LPI31" s="450"/>
      <c r="LPQ31" s="450"/>
      <c r="LPY31" s="450"/>
      <c r="LQG31" s="450"/>
      <c r="LQO31" s="450"/>
      <c r="LQW31" s="450"/>
      <c r="LRE31" s="450"/>
      <c r="LRM31" s="450"/>
      <c r="LRU31" s="450"/>
      <c r="LSC31" s="450"/>
      <c r="LSK31" s="450"/>
      <c r="LSS31" s="450"/>
      <c r="LTA31" s="450"/>
      <c r="LTI31" s="450"/>
      <c r="LTQ31" s="450"/>
      <c r="LTY31" s="450"/>
      <c r="LUG31" s="450"/>
      <c r="LUO31" s="450"/>
      <c r="LUW31" s="450"/>
      <c r="LVE31" s="450"/>
      <c r="LVM31" s="450"/>
      <c r="LVU31" s="450"/>
      <c r="LWC31" s="450"/>
      <c r="LWK31" s="450"/>
      <c r="LWS31" s="450"/>
      <c r="LXA31" s="450"/>
      <c r="LXI31" s="450"/>
      <c r="LXQ31" s="450"/>
      <c r="LXY31" s="450"/>
      <c r="LYG31" s="450"/>
      <c r="LYO31" s="450"/>
      <c r="LYW31" s="450"/>
      <c r="LZE31" s="450"/>
      <c r="LZM31" s="450"/>
      <c r="LZU31" s="450"/>
      <c r="MAC31" s="450"/>
      <c r="MAK31" s="450"/>
      <c r="MAS31" s="450"/>
      <c r="MBA31" s="450"/>
      <c r="MBI31" s="450"/>
      <c r="MBQ31" s="450"/>
      <c r="MBY31" s="450"/>
      <c r="MCG31" s="450"/>
      <c r="MCO31" s="450"/>
      <c r="MCW31" s="450"/>
      <c r="MDE31" s="450"/>
      <c r="MDM31" s="450"/>
      <c r="MDU31" s="450"/>
      <c r="MEC31" s="450"/>
      <c r="MEK31" s="450"/>
      <c r="MES31" s="450"/>
      <c r="MFA31" s="450"/>
      <c r="MFI31" s="450"/>
      <c r="MFQ31" s="450"/>
      <c r="MFY31" s="450"/>
      <c r="MGG31" s="450"/>
      <c r="MGO31" s="450"/>
      <c r="MGW31" s="450"/>
      <c r="MHE31" s="450"/>
      <c r="MHM31" s="450"/>
      <c r="MHU31" s="450"/>
      <c r="MIC31" s="450"/>
      <c r="MIK31" s="450"/>
      <c r="MIS31" s="450"/>
      <c r="MJA31" s="450"/>
      <c r="MJI31" s="450"/>
      <c r="MJQ31" s="450"/>
      <c r="MJY31" s="450"/>
      <c r="MKG31" s="450"/>
      <c r="MKO31" s="450"/>
      <c r="MKW31" s="450"/>
      <c r="MLE31" s="450"/>
      <c r="MLM31" s="450"/>
      <c r="MLU31" s="450"/>
      <c r="MMC31" s="450"/>
      <c r="MMK31" s="450"/>
      <c r="MMS31" s="450"/>
      <c r="MNA31" s="450"/>
      <c r="MNI31" s="450"/>
      <c r="MNQ31" s="450"/>
      <c r="MNY31" s="450"/>
      <c r="MOG31" s="450"/>
      <c r="MOO31" s="450"/>
      <c r="MOW31" s="450"/>
      <c r="MPE31" s="450"/>
      <c r="MPM31" s="450"/>
      <c r="MPU31" s="450"/>
      <c r="MQC31" s="450"/>
      <c r="MQK31" s="450"/>
      <c r="MQS31" s="450"/>
      <c r="MRA31" s="450"/>
      <c r="MRI31" s="450"/>
      <c r="MRQ31" s="450"/>
      <c r="MRY31" s="450"/>
      <c r="MSG31" s="450"/>
      <c r="MSO31" s="450"/>
      <c r="MSW31" s="450"/>
      <c r="MTE31" s="450"/>
      <c r="MTM31" s="450"/>
      <c r="MTU31" s="450"/>
      <c r="MUC31" s="450"/>
      <c r="MUK31" s="450"/>
      <c r="MUS31" s="450"/>
      <c r="MVA31" s="450"/>
      <c r="MVI31" s="450"/>
      <c r="MVQ31" s="450"/>
      <c r="MVY31" s="450"/>
      <c r="MWG31" s="450"/>
      <c r="MWO31" s="450"/>
      <c r="MWW31" s="450"/>
      <c r="MXE31" s="450"/>
      <c r="MXM31" s="450"/>
      <c r="MXU31" s="450"/>
      <c r="MYC31" s="450"/>
      <c r="MYK31" s="450"/>
      <c r="MYS31" s="450"/>
      <c r="MZA31" s="450"/>
      <c r="MZI31" s="450"/>
      <c r="MZQ31" s="450"/>
      <c r="MZY31" s="450"/>
      <c r="NAG31" s="450"/>
      <c r="NAO31" s="450"/>
      <c r="NAW31" s="450"/>
      <c r="NBE31" s="450"/>
      <c r="NBM31" s="450"/>
      <c r="NBU31" s="450"/>
      <c r="NCC31" s="450"/>
      <c r="NCK31" s="450"/>
      <c r="NCS31" s="450"/>
      <c r="NDA31" s="450"/>
      <c r="NDI31" s="450"/>
      <c r="NDQ31" s="450"/>
      <c r="NDY31" s="450"/>
      <c r="NEG31" s="450"/>
      <c r="NEO31" s="450"/>
      <c r="NEW31" s="450"/>
      <c r="NFE31" s="450"/>
      <c r="NFM31" s="450"/>
      <c r="NFU31" s="450"/>
      <c r="NGC31" s="450"/>
      <c r="NGK31" s="450"/>
      <c r="NGS31" s="450"/>
      <c r="NHA31" s="450"/>
      <c r="NHI31" s="450"/>
      <c r="NHQ31" s="450"/>
      <c r="NHY31" s="450"/>
      <c r="NIG31" s="450"/>
      <c r="NIO31" s="450"/>
      <c r="NIW31" s="450"/>
      <c r="NJE31" s="450"/>
      <c r="NJM31" s="450"/>
      <c r="NJU31" s="450"/>
      <c r="NKC31" s="450"/>
      <c r="NKK31" s="450"/>
      <c r="NKS31" s="450"/>
      <c r="NLA31" s="450"/>
      <c r="NLI31" s="450"/>
      <c r="NLQ31" s="450"/>
      <c r="NLY31" s="450"/>
      <c r="NMG31" s="450"/>
      <c r="NMO31" s="450"/>
      <c r="NMW31" s="450"/>
      <c r="NNE31" s="450"/>
      <c r="NNM31" s="450"/>
      <c r="NNU31" s="450"/>
      <c r="NOC31" s="450"/>
      <c r="NOK31" s="450"/>
      <c r="NOS31" s="450"/>
      <c r="NPA31" s="450"/>
      <c r="NPI31" s="450"/>
      <c r="NPQ31" s="450"/>
      <c r="NPY31" s="450"/>
      <c r="NQG31" s="450"/>
      <c r="NQO31" s="450"/>
      <c r="NQW31" s="450"/>
      <c r="NRE31" s="450"/>
      <c r="NRM31" s="450"/>
      <c r="NRU31" s="450"/>
      <c r="NSC31" s="450"/>
      <c r="NSK31" s="450"/>
      <c r="NSS31" s="450"/>
      <c r="NTA31" s="450"/>
      <c r="NTI31" s="450"/>
      <c r="NTQ31" s="450"/>
      <c r="NTY31" s="450"/>
      <c r="NUG31" s="450"/>
      <c r="NUO31" s="450"/>
      <c r="NUW31" s="450"/>
      <c r="NVE31" s="450"/>
      <c r="NVM31" s="450"/>
      <c r="NVU31" s="450"/>
      <c r="NWC31" s="450"/>
      <c r="NWK31" s="450"/>
      <c r="NWS31" s="450"/>
      <c r="NXA31" s="450"/>
      <c r="NXI31" s="450"/>
      <c r="NXQ31" s="450"/>
      <c r="NXY31" s="450"/>
      <c r="NYG31" s="450"/>
      <c r="NYO31" s="450"/>
      <c r="NYW31" s="450"/>
      <c r="NZE31" s="450"/>
      <c r="NZM31" s="450"/>
      <c r="NZU31" s="450"/>
      <c r="OAC31" s="450"/>
      <c r="OAK31" s="450"/>
      <c r="OAS31" s="450"/>
      <c r="OBA31" s="450"/>
      <c r="OBI31" s="450"/>
      <c r="OBQ31" s="450"/>
      <c r="OBY31" s="450"/>
      <c r="OCG31" s="450"/>
      <c r="OCO31" s="450"/>
      <c r="OCW31" s="450"/>
      <c r="ODE31" s="450"/>
      <c r="ODM31" s="450"/>
      <c r="ODU31" s="450"/>
      <c r="OEC31" s="450"/>
      <c r="OEK31" s="450"/>
      <c r="OES31" s="450"/>
      <c r="OFA31" s="450"/>
      <c r="OFI31" s="450"/>
      <c r="OFQ31" s="450"/>
      <c r="OFY31" s="450"/>
      <c r="OGG31" s="450"/>
      <c r="OGO31" s="450"/>
      <c r="OGW31" s="450"/>
      <c r="OHE31" s="450"/>
      <c r="OHM31" s="450"/>
      <c r="OHU31" s="450"/>
      <c r="OIC31" s="450"/>
      <c r="OIK31" s="450"/>
      <c r="OIS31" s="450"/>
      <c r="OJA31" s="450"/>
      <c r="OJI31" s="450"/>
      <c r="OJQ31" s="450"/>
      <c r="OJY31" s="450"/>
      <c r="OKG31" s="450"/>
      <c r="OKO31" s="450"/>
      <c r="OKW31" s="450"/>
      <c r="OLE31" s="450"/>
      <c r="OLM31" s="450"/>
      <c r="OLU31" s="450"/>
      <c r="OMC31" s="450"/>
      <c r="OMK31" s="450"/>
      <c r="OMS31" s="450"/>
      <c r="ONA31" s="450"/>
      <c r="ONI31" s="450"/>
      <c r="ONQ31" s="450"/>
      <c r="ONY31" s="450"/>
      <c r="OOG31" s="450"/>
      <c r="OOO31" s="450"/>
      <c r="OOW31" s="450"/>
      <c r="OPE31" s="450"/>
      <c r="OPM31" s="450"/>
      <c r="OPU31" s="450"/>
      <c r="OQC31" s="450"/>
      <c r="OQK31" s="450"/>
      <c r="OQS31" s="450"/>
      <c r="ORA31" s="450"/>
      <c r="ORI31" s="450"/>
      <c r="ORQ31" s="450"/>
      <c r="ORY31" s="450"/>
      <c r="OSG31" s="450"/>
      <c r="OSO31" s="450"/>
      <c r="OSW31" s="450"/>
      <c r="OTE31" s="450"/>
      <c r="OTM31" s="450"/>
      <c r="OTU31" s="450"/>
      <c r="OUC31" s="450"/>
      <c r="OUK31" s="450"/>
      <c r="OUS31" s="450"/>
      <c r="OVA31" s="450"/>
      <c r="OVI31" s="450"/>
      <c r="OVQ31" s="450"/>
      <c r="OVY31" s="450"/>
      <c r="OWG31" s="450"/>
      <c r="OWO31" s="450"/>
      <c r="OWW31" s="450"/>
      <c r="OXE31" s="450"/>
      <c r="OXM31" s="450"/>
      <c r="OXU31" s="450"/>
      <c r="OYC31" s="450"/>
      <c r="OYK31" s="450"/>
      <c r="OYS31" s="450"/>
      <c r="OZA31" s="450"/>
      <c r="OZI31" s="450"/>
      <c r="OZQ31" s="450"/>
      <c r="OZY31" s="450"/>
      <c r="PAG31" s="450"/>
      <c r="PAO31" s="450"/>
      <c r="PAW31" s="450"/>
      <c r="PBE31" s="450"/>
      <c r="PBM31" s="450"/>
      <c r="PBU31" s="450"/>
      <c r="PCC31" s="450"/>
      <c r="PCK31" s="450"/>
      <c r="PCS31" s="450"/>
      <c r="PDA31" s="450"/>
      <c r="PDI31" s="450"/>
      <c r="PDQ31" s="450"/>
      <c r="PDY31" s="450"/>
      <c r="PEG31" s="450"/>
      <c r="PEO31" s="450"/>
      <c r="PEW31" s="450"/>
      <c r="PFE31" s="450"/>
      <c r="PFM31" s="450"/>
      <c r="PFU31" s="450"/>
      <c r="PGC31" s="450"/>
      <c r="PGK31" s="450"/>
      <c r="PGS31" s="450"/>
      <c r="PHA31" s="450"/>
      <c r="PHI31" s="450"/>
      <c r="PHQ31" s="450"/>
      <c r="PHY31" s="450"/>
      <c r="PIG31" s="450"/>
      <c r="PIO31" s="450"/>
      <c r="PIW31" s="450"/>
      <c r="PJE31" s="450"/>
      <c r="PJM31" s="450"/>
      <c r="PJU31" s="450"/>
      <c r="PKC31" s="450"/>
      <c r="PKK31" s="450"/>
      <c r="PKS31" s="450"/>
      <c r="PLA31" s="450"/>
      <c r="PLI31" s="450"/>
      <c r="PLQ31" s="450"/>
      <c r="PLY31" s="450"/>
      <c r="PMG31" s="450"/>
      <c r="PMO31" s="450"/>
      <c r="PMW31" s="450"/>
      <c r="PNE31" s="450"/>
      <c r="PNM31" s="450"/>
      <c r="PNU31" s="450"/>
      <c r="POC31" s="450"/>
      <c r="POK31" s="450"/>
      <c r="POS31" s="450"/>
      <c r="PPA31" s="450"/>
      <c r="PPI31" s="450"/>
      <c r="PPQ31" s="450"/>
      <c r="PPY31" s="450"/>
      <c r="PQG31" s="450"/>
      <c r="PQO31" s="450"/>
      <c r="PQW31" s="450"/>
      <c r="PRE31" s="450"/>
      <c r="PRM31" s="450"/>
      <c r="PRU31" s="450"/>
      <c r="PSC31" s="450"/>
      <c r="PSK31" s="450"/>
      <c r="PSS31" s="450"/>
      <c r="PTA31" s="450"/>
      <c r="PTI31" s="450"/>
      <c r="PTQ31" s="450"/>
      <c r="PTY31" s="450"/>
      <c r="PUG31" s="450"/>
      <c r="PUO31" s="450"/>
      <c r="PUW31" s="450"/>
      <c r="PVE31" s="450"/>
      <c r="PVM31" s="450"/>
      <c r="PVU31" s="450"/>
      <c r="PWC31" s="450"/>
      <c r="PWK31" s="450"/>
      <c r="PWS31" s="450"/>
      <c r="PXA31" s="450"/>
      <c r="PXI31" s="450"/>
      <c r="PXQ31" s="450"/>
      <c r="PXY31" s="450"/>
      <c r="PYG31" s="450"/>
      <c r="PYO31" s="450"/>
      <c r="PYW31" s="450"/>
      <c r="PZE31" s="450"/>
      <c r="PZM31" s="450"/>
      <c r="PZU31" s="450"/>
      <c r="QAC31" s="450"/>
      <c r="QAK31" s="450"/>
      <c r="QAS31" s="450"/>
      <c r="QBA31" s="450"/>
      <c r="QBI31" s="450"/>
      <c r="QBQ31" s="450"/>
      <c r="QBY31" s="450"/>
      <c r="QCG31" s="450"/>
      <c r="QCO31" s="450"/>
      <c r="QCW31" s="450"/>
      <c r="QDE31" s="450"/>
      <c r="QDM31" s="450"/>
      <c r="QDU31" s="450"/>
      <c r="QEC31" s="450"/>
      <c r="QEK31" s="450"/>
      <c r="QES31" s="450"/>
      <c r="QFA31" s="450"/>
      <c r="QFI31" s="450"/>
      <c r="QFQ31" s="450"/>
      <c r="QFY31" s="450"/>
      <c r="QGG31" s="450"/>
      <c r="QGO31" s="450"/>
      <c r="QGW31" s="450"/>
      <c r="QHE31" s="450"/>
      <c r="QHM31" s="450"/>
      <c r="QHU31" s="450"/>
      <c r="QIC31" s="450"/>
      <c r="QIK31" s="450"/>
      <c r="QIS31" s="450"/>
      <c r="QJA31" s="450"/>
      <c r="QJI31" s="450"/>
      <c r="QJQ31" s="450"/>
      <c r="QJY31" s="450"/>
      <c r="QKG31" s="450"/>
      <c r="QKO31" s="450"/>
      <c r="QKW31" s="450"/>
      <c r="QLE31" s="450"/>
      <c r="QLM31" s="450"/>
      <c r="QLU31" s="450"/>
      <c r="QMC31" s="450"/>
      <c r="QMK31" s="450"/>
      <c r="QMS31" s="450"/>
      <c r="QNA31" s="450"/>
      <c r="QNI31" s="450"/>
      <c r="QNQ31" s="450"/>
      <c r="QNY31" s="450"/>
      <c r="QOG31" s="450"/>
      <c r="QOO31" s="450"/>
      <c r="QOW31" s="450"/>
      <c r="QPE31" s="450"/>
      <c r="QPM31" s="450"/>
      <c r="QPU31" s="450"/>
      <c r="QQC31" s="450"/>
      <c r="QQK31" s="450"/>
      <c r="QQS31" s="450"/>
      <c r="QRA31" s="450"/>
      <c r="QRI31" s="450"/>
      <c r="QRQ31" s="450"/>
      <c r="QRY31" s="450"/>
      <c r="QSG31" s="450"/>
      <c r="QSO31" s="450"/>
      <c r="QSW31" s="450"/>
      <c r="QTE31" s="450"/>
      <c r="QTM31" s="450"/>
      <c r="QTU31" s="450"/>
      <c r="QUC31" s="450"/>
      <c r="QUK31" s="450"/>
      <c r="QUS31" s="450"/>
      <c r="QVA31" s="450"/>
      <c r="QVI31" s="450"/>
      <c r="QVQ31" s="450"/>
      <c r="QVY31" s="450"/>
      <c r="QWG31" s="450"/>
      <c r="QWO31" s="450"/>
      <c r="QWW31" s="450"/>
      <c r="QXE31" s="450"/>
      <c r="QXM31" s="450"/>
      <c r="QXU31" s="450"/>
      <c r="QYC31" s="450"/>
      <c r="QYK31" s="450"/>
      <c r="QYS31" s="450"/>
      <c r="QZA31" s="450"/>
      <c r="QZI31" s="450"/>
      <c r="QZQ31" s="450"/>
      <c r="QZY31" s="450"/>
      <c r="RAG31" s="450"/>
      <c r="RAO31" s="450"/>
      <c r="RAW31" s="450"/>
      <c r="RBE31" s="450"/>
      <c r="RBM31" s="450"/>
      <c r="RBU31" s="450"/>
      <c r="RCC31" s="450"/>
      <c r="RCK31" s="450"/>
      <c r="RCS31" s="450"/>
      <c r="RDA31" s="450"/>
      <c r="RDI31" s="450"/>
      <c r="RDQ31" s="450"/>
      <c r="RDY31" s="450"/>
      <c r="REG31" s="450"/>
      <c r="REO31" s="450"/>
      <c r="REW31" s="450"/>
      <c r="RFE31" s="450"/>
      <c r="RFM31" s="450"/>
      <c r="RFU31" s="450"/>
      <c r="RGC31" s="450"/>
      <c r="RGK31" s="450"/>
      <c r="RGS31" s="450"/>
      <c r="RHA31" s="450"/>
      <c r="RHI31" s="450"/>
      <c r="RHQ31" s="450"/>
      <c r="RHY31" s="450"/>
      <c r="RIG31" s="450"/>
      <c r="RIO31" s="450"/>
      <c r="RIW31" s="450"/>
      <c r="RJE31" s="450"/>
      <c r="RJM31" s="450"/>
      <c r="RJU31" s="450"/>
      <c r="RKC31" s="450"/>
      <c r="RKK31" s="450"/>
      <c r="RKS31" s="450"/>
      <c r="RLA31" s="450"/>
      <c r="RLI31" s="450"/>
      <c r="RLQ31" s="450"/>
      <c r="RLY31" s="450"/>
      <c r="RMG31" s="450"/>
      <c r="RMO31" s="450"/>
      <c r="RMW31" s="450"/>
      <c r="RNE31" s="450"/>
      <c r="RNM31" s="450"/>
      <c r="RNU31" s="450"/>
      <c r="ROC31" s="450"/>
      <c r="ROK31" s="450"/>
      <c r="ROS31" s="450"/>
      <c r="RPA31" s="450"/>
      <c r="RPI31" s="450"/>
      <c r="RPQ31" s="450"/>
      <c r="RPY31" s="450"/>
      <c r="RQG31" s="450"/>
      <c r="RQO31" s="450"/>
      <c r="RQW31" s="450"/>
      <c r="RRE31" s="450"/>
      <c r="RRM31" s="450"/>
      <c r="RRU31" s="450"/>
      <c r="RSC31" s="450"/>
      <c r="RSK31" s="450"/>
      <c r="RSS31" s="450"/>
      <c r="RTA31" s="450"/>
      <c r="RTI31" s="450"/>
      <c r="RTQ31" s="450"/>
      <c r="RTY31" s="450"/>
      <c r="RUG31" s="450"/>
      <c r="RUO31" s="450"/>
      <c r="RUW31" s="450"/>
      <c r="RVE31" s="450"/>
      <c r="RVM31" s="450"/>
      <c r="RVU31" s="450"/>
      <c r="RWC31" s="450"/>
      <c r="RWK31" s="450"/>
      <c r="RWS31" s="450"/>
      <c r="RXA31" s="450"/>
      <c r="RXI31" s="450"/>
      <c r="RXQ31" s="450"/>
      <c r="RXY31" s="450"/>
      <c r="RYG31" s="450"/>
      <c r="RYO31" s="450"/>
      <c r="RYW31" s="450"/>
      <c r="RZE31" s="450"/>
      <c r="RZM31" s="450"/>
      <c r="RZU31" s="450"/>
      <c r="SAC31" s="450"/>
      <c r="SAK31" s="450"/>
      <c r="SAS31" s="450"/>
      <c r="SBA31" s="450"/>
      <c r="SBI31" s="450"/>
      <c r="SBQ31" s="450"/>
      <c r="SBY31" s="450"/>
      <c r="SCG31" s="450"/>
      <c r="SCO31" s="450"/>
      <c r="SCW31" s="450"/>
      <c r="SDE31" s="450"/>
      <c r="SDM31" s="450"/>
      <c r="SDU31" s="450"/>
      <c r="SEC31" s="450"/>
      <c r="SEK31" s="450"/>
      <c r="SES31" s="450"/>
      <c r="SFA31" s="450"/>
      <c r="SFI31" s="450"/>
      <c r="SFQ31" s="450"/>
      <c r="SFY31" s="450"/>
      <c r="SGG31" s="450"/>
      <c r="SGO31" s="450"/>
      <c r="SGW31" s="450"/>
      <c r="SHE31" s="450"/>
      <c r="SHM31" s="450"/>
      <c r="SHU31" s="450"/>
      <c r="SIC31" s="450"/>
      <c r="SIK31" s="450"/>
      <c r="SIS31" s="450"/>
      <c r="SJA31" s="450"/>
      <c r="SJI31" s="450"/>
      <c r="SJQ31" s="450"/>
      <c r="SJY31" s="450"/>
      <c r="SKG31" s="450"/>
      <c r="SKO31" s="450"/>
      <c r="SKW31" s="450"/>
      <c r="SLE31" s="450"/>
      <c r="SLM31" s="450"/>
      <c r="SLU31" s="450"/>
      <c r="SMC31" s="450"/>
      <c r="SMK31" s="450"/>
      <c r="SMS31" s="450"/>
      <c r="SNA31" s="450"/>
      <c r="SNI31" s="450"/>
      <c r="SNQ31" s="450"/>
      <c r="SNY31" s="450"/>
      <c r="SOG31" s="450"/>
      <c r="SOO31" s="450"/>
      <c r="SOW31" s="450"/>
      <c r="SPE31" s="450"/>
      <c r="SPM31" s="450"/>
      <c r="SPU31" s="450"/>
      <c r="SQC31" s="450"/>
      <c r="SQK31" s="450"/>
      <c r="SQS31" s="450"/>
      <c r="SRA31" s="450"/>
      <c r="SRI31" s="450"/>
      <c r="SRQ31" s="450"/>
      <c r="SRY31" s="450"/>
      <c r="SSG31" s="450"/>
      <c r="SSO31" s="450"/>
      <c r="SSW31" s="450"/>
      <c r="STE31" s="450"/>
      <c r="STM31" s="450"/>
      <c r="STU31" s="450"/>
      <c r="SUC31" s="450"/>
      <c r="SUK31" s="450"/>
      <c r="SUS31" s="450"/>
      <c r="SVA31" s="450"/>
      <c r="SVI31" s="450"/>
      <c r="SVQ31" s="450"/>
      <c r="SVY31" s="450"/>
      <c r="SWG31" s="450"/>
      <c r="SWO31" s="450"/>
      <c r="SWW31" s="450"/>
      <c r="SXE31" s="450"/>
      <c r="SXM31" s="450"/>
      <c r="SXU31" s="450"/>
      <c r="SYC31" s="450"/>
      <c r="SYK31" s="450"/>
      <c r="SYS31" s="450"/>
      <c r="SZA31" s="450"/>
      <c r="SZI31" s="450"/>
      <c r="SZQ31" s="450"/>
      <c r="SZY31" s="450"/>
      <c r="TAG31" s="450"/>
      <c r="TAO31" s="450"/>
      <c r="TAW31" s="450"/>
      <c r="TBE31" s="450"/>
      <c r="TBM31" s="450"/>
      <c r="TBU31" s="450"/>
      <c r="TCC31" s="450"/>
      <c r="TCK31" s="450"/>
      <c r="TCS31" s="450"/>
      <c r="TDA31" s="450"/>
      <c r="TDI31" s="450"/>
      <c r="TDQ31" s="450"/>
      <c r="TDY31" s="450"/>
      <c r="TEG31" s="450"/>
      <c r="TEO31" s="450"/>
      <c r="TEW31" s="450"/>
      <c r="TFE31" s="450"/>
      <c r="TFM31" s="450"/>
      <c r="TFU31" s="450"/>
      <c r="TGC31" s="450"/>
      <c r="TGK31" s="450"/>
      <c r="TGS31" s="450"/>
      <c r="THA31" s="450"/>
      <c r="THI31" s="450"/>
      <c r="THQ31" s="450"/>
      <c r="THY31" s="450"/>
      <c r="TIG31" s="450"/>
      <c r="TIO31" s="450"/>
      <c r="TIW31" s="450"/>
      <c r="TJE31" s="450"/>
      <c r="TJM31" s="450"/>
      <c r="TJU31" s="450"/>
      <c r="TKC31" s="450"/>
      <c r="TKK31" s="450"/>
      <c r="TKS31" s="450"/>
      <c r="TLA31" s="450"/>
      <c r="TLI31" s="450"/>
      <c r="TLQ31" s="450"/>
      <c r="TLY31" s="450"/>
      <c r="TMG31" s="450"/>
      <c r="TMO31" s="450"/>
      <c r="TMW31" s="450"/>
      <c r="TNE31" s="450"/>
      <c r="TNM31" s="450"/>
      <c r="TNU31" s="450"/>
      <c r="TOC31" s="450"/>
      <c r="TOK31" s="450"/>
      <c r="TOS31" s="450"/>
      <c r="TPA31" s="450"/>
      <c r="TPI31" s="450"/>
      <c r="TPQ31" s="450"/>
      <c r="TPY31" s="450"/>
      <c r="TQG31" s="450"/>
      <c r="TQO31" s="450"/>
      <c r="TQW31" s="450"/>
      <c r="TRE31" s="450"/>
      <c r="TRM31" s="450"/>
      <c r="TRU31" s="450"/>
      <c r="TSC31" s="450"/>
      <c r="TSK31" s="450"/>
      <c r="TSS31" s="450"/>
      <c r="TTA31" s="450"/>
      <c r="TTI31" s="450"/>
      <c r="TTQ31" s="450"/>
      <c r="TTY31" s="450"/>
      <c r="TUG31" s="450"/>
      <c r="TUO31" s="450"/>
      <c r="TUW31" s="450"/>
      <c r="TVE31" s="450"/>
      <c r="TVM31" s="450"/>
      <c r="TVU31" s="450"/>
      <c r="TWC31" s="450"/>
      <c r="TWK31" s="450"/>
      <c r="TWS31" s="450"/>
      <c r="TXA31" s="450"/>
      <c r="TXI31" s="450"/>
      <c r="TXQ31" s="450"/>
      <c r="TXY31" s="450"/>
      <c r="TYG31" s="450"/>
      <c r="TYO31" s="450"/>
      <c r="TYW31" s="450"/>
      <c r="TZE31" s="450"/>
      <c r="TZM31" s="450"/>
      <c r="TZU31" s="450"/>
      <c r="UAC31" s="450"/>
      <c r="UAK31" s="450"/>
      <c r="UAS31" s="450"/>
      <c r="UBA31" s="450"/>
      <c r="UBI31" s="450"/>
      <c r="UBQ31" s="450"/>
      <c r="UBY31" s="450"/>
      <c r="UCG31" s="450"/>
      <c r="UCO31" s="450"/>
      <c r="UCW31" s="450"/>
      <c r="UDE31" s="450"/>
      <c r="UDM31" s="450"/>
      <c r="UDU31" s="450"/>
      <c r="UEC31" s="450"/>
      <c r="UEK31" s="450"/>
      <c r="UES31" s="450"/>
      <c r="UFA31" s="450"/>
      <c r="UFI31" s="450"/>
      <c r="UFQ31" s="450"/>
      <c r="UFY31" s="450"/>
      <c r="UGG31" s="450"/>
      <c r="UGO31" s="450"/>
      <c r="UGW31" s="450"/>
      <c r="UHE31" s="450"/>
      <c r="UHM31" s="450"/>
      <c r="UHU31" s="450"/>
      <c r="UIC31" s="450"/>
      <c r="UIK31" s="450"/>
      <c r="UIS31" s="450"/>
      <c r="UJA31" s="450"/>
      <c r="UJI31" s="450"/>
      <c r="UJQ31" s="450"/>
      <c r="UJY31" s="450"/>
      <c r="UKG31" s="450"/>
      <c r="UKO31" s="450"/>
      <c r="UKW31" s="450"/>
      <c r="ULE31" s="450"/>
      <c r="ULM31" s="450"/>
      <c r="ULU31" s="450"/>
      <c r="UMC31" s="450"/>
      <c r="UMK31" s="450"/>
      <c r="UMS31" s="450"/>
      <c r="UNA31" s="450"/>
      <c r="UNI31" s="450"/>
      <c r="UNQ31" s="450"/>
      <c r="UNY31" s="450"/>
      <c r="UOG31" s="450"/>
      <c r="UOO31" s="450"/>
      <c r="UOW31" s="450"/>
      <c r="UPE31" s="450"/>
      <c r="UPM31" s="450"/>
      <c r="UPU31" s="450"/>
      <c r="UQC31" s="450"/>
      <c r="UQK31" s="450"/>
      <c r="UQS31" s="450"/>
      <c r="URA31" s="450"/>
      <c r="URI31" s="450"/>
      <c r="URQ31" s="450"/>
      <c r="URY31" s="450"/>
      <c r="USG31" s="450"/>
      <c r="USO31" s="450"/>
      <c r="USW31" s="450"/>
      <c r="UTE31" s="450"/>
      <c r="UTM31" s="450"/>
      <c r="UTU31" s="450"/>
      <c r="UUC31" s="450"/>
      <c r="UUK31" s="450"/>
      <c r="UUS31" s="450"/>
      <c r="UVA31" s="450"/>
      <c r="UVI31" s="450"/>
      <c r="UVQ31" s="450"/>
      <c r="UVY31" s="450"/>
      <c r="UWG31" s="450"/>
      <c r="UWO31" s="450"/>
      <c r="UWW31" s="450"/>
      <c r="UXE31" s="450"/>
      <c r="UXM31" s="450"/>
      <c r="UXU31" s="450"/>
      <c r="UYC31" s="450"/>
      <c r="UYK31" s="450"/>
      <c r="UYS31" s="450"/>
      <c r="UZA31" s="450"/>
      <c r="UZI31" s="450"/>
      <c r="UZQ31" s="450"/>
      <c r="UZY31" s="450"/>
      <c r="VAG31" s="450"/>
      <c r="VAO31" s="450"/>
      <c r="VAW31" s="450"/>
      <c r="VBE31" s="450"/>
      <c r="VBM31" s="450"/>
      <c r="VBU31" s="450"/>
      <c r="VCC31" s="450"/>
      <c r="VCK31" s="450"/>
      <c r="VCS31" s="450"/>
      <c r="VDA31" s="450"/>
      <c r="VDI31" s="450"/>
      <c r="VDQ31" s="450"/>
      <c r="VDY31" s="450"/>
      <c r="VEG31" s="450"/>
      <c r="VEO31" s="450"/>
      <c r="VEW31" s="450"/>
      <c r="VFE31" s="450"/>
      <c r="VFM31" s="450"/>
      <c r="VFU31" s="450"/>
      <c r="VGC31" s="450"/>
      <c r="VGK31" s="450"/>
      <c r="VGS31" s="450"/>
      <c r="VHA31" s="450"/>
      <c r="VHI31" s="450"/>
      <c r="VHQ31" s="450"/>
      <c r="VHY31" s="450"/>
      <c r="VIG31" s="450"/>
      <c r="VIO31" s="450"/>
      <c r="VIW31" s="450"/>
      <c r="VJE31" s="450"/>
      <c r="VJM31" s="450"/>
      <c r="VJU31" s="450"/>
      <c r="VKC31" s="450"/>
      <c r="VKK31" s="450"/>
      <c r="VKS31" s="450"/>
      <c r="VLA31" s="450"/>
      <c r="VLI31" s="450"/>
      <c r="VLQ31" s="450"/>
      <c r="VLY31" s="450"/>
      <c r="VMG31" s="450"/>
      <c r="VMO31" s="450"/>
      <c r="VMW31" s="450"/>
      <c r="VNE31" s="450"/>
      <c r="VNM31" s="450"/>
      <c r="VNU31" s="450"/>
      <c r="VOC31" s="450"/>
      <c r="VOK31" s="450"/>
      <c r="VOS31" s="450"/>
      <c r="VPA31" s="450"/>
      <c r="VPI31" s="450"/>
      <c r="VPQ31" s="450"/>
      <c r="VPY31" s="450"/>
      <c r="VQG31" s="450"/>
      <c r="VQO31" s="450"/>
      <c r="VQW31" s="450"/>
      <c r="VRE31" s="450"/>
      <c r="VRM31" s="450"/>
      <c r="VRU31" s="450"/>
      <c r="VSC31" s="450"/>
      <c r="VSK31" s="450"/>
      <c r="VSS31" s="450"/>
      <c r="VTA31" s="450"/>
      <c r="VTI31" s="450"/>
      <c r="VTQ31" s="450"/>
      <c r="VTY31" s="450"/>
      <c r="VUG31" s="450"/>
      <c r="VUO31" s="450"/>
      <c r="VUW31" s="450"/>
      <c r="VVE31" s="450"/>
      <c r="VVM31" s="450"/>
      <c r="VVU31" s="450"/>
      <c r="VWC31" s="450"/>
      <c r="VWK31" s="450"/>
      <c r="VWS31" s="450"/>
      <c r="VXA31" s="450"/>
      <c r="VXI31" s="450"/>
      <c r="VXQ31" s="450"/>
      <c r="VXY31" s="450"/>
      <c r="VYG31" s="450"/>
      <c r="VYO31" s="450"/>
      <c r="VYW31" s="450"/>
      <c r="VZE31" s="450"/>
      <c r="VZM31" s="450"/>
      <c r="VZU31" s="450"/>
      <c r="WAC31" s="450"/>
      <c r="WAK31" s="450"/>
      <c r="WAS31" s="450"/>
      <c r="WBA31" s="450"/>
      <c r="WBI31" s="450"/>
      <c r="WBQ31" s="450"/>
      <c r="WBY31" s="450"/>
      <c r="WCG31" s="450"/>
      <c r="WCO31" s="450"/>
      <c r="WCW31" s="450"/>
      <c r="WDE31" s="450"/>
      <c r="WDM31" s="450"/>
      <c r="WDU31" s="450"/>
      <c r="WEC31" s="450"/>
      <c r="WEK31" s="450"/>
      <c r="WES31" s="450"/>
      <c r="WFA31" s="450"/>
      <c r="WFI31" s="450"/>
      <c r="WFQ31" s="450"/>
      <c r="WFY31" s="450"/>
      <c r="WGG31" s="450"/>
      <c r="WGO31" s="450"/>
      <c r="WGW31" s="450"/>
      <c r="WHE31" s="450"/>
      <c r="WHM31" s="450"/>
      <c r="WHU31" s="450"/>
      <c r="WIC31" s="450"/>
      <c r="WIK31" s="450"/>
      <c r="WIS31" s="450"/>
      <c r="WJA31" s="450"/>
      <c r="WJI31" s="450"/>
      <c r="WJQ31" s="450"/>
      <c r="WJY31" s="450"/>
      <c r="WKG31" s="450"/>
      <c r="WKO31" s="450"/>
      <c r="WKW31" s="450"/>
      <c r="WLE31" s="450"/>
      <c r="WLM31" s="450"/>
      <c r="WLU31" s="450"/>
      <c r="WMC31" s="450"/>
      <c r="WMK31" s="450"/>
      <c r="WMS31" s="450"/>
      <c r="WNA31" s="450"/>
      <c r="WNI31" s="450"/>
      <c r="WNQ31" s="450"/>
      <c r="WNY31" s="450"/>
      <c r="WOG31" s="450"/>
      <c r="WOO31" s="450"/>
      <c r="WOW31" s="450"/>
      <c r="WPE31" s="450"/>
      <c r="WPM31" s="450"/>
      <c r="WPU31" s="450"/>
      <c r="WQC31" s="450"/>
      <c r="WQK31" s="450"/>
      <c r="WQS31" s="450"/>
      <c r="WRA31" s="450"/>
      <c r="WRI31" s="450"/>
      <c r="WRQ31" s="450"/>
      <c r="WRY31" s="450"/>
      <c r="WSG31" s="450"/>
      <c r="WSO31" s="450"/>
      <c r="WSW31" s="450"/>
      <c r="WTE31" s="450"/>
      <c r="WTM31" s="450"/>
      <c r="WTU31" s="450"/>
      <c r="WUC31" s="450"/>
      <c r="WUK31" s="450"/>
      <c r="WUS31" s="450"/>
      <c r="WVA31" s="450"/>
      <c r="WVI31" s="450"/>
      <c r="WVQ31" s="450"/>
      <c r="WVY31" s="450"/>
      <c r="WWG31" s="450"/>
      <c r="WWO31" s="450"/>
      <c r="WWW31" s="450"/>
      <c r="WXE31" s="450"/>
      <c r="WXM31" s="450"/>
      <c r="WXU31" s="450"/>
      <c r="WYC31" s="450"/>
      <c r="WYK31" s="450"/>
      <c r="WYS31" s="450"/>
      <c r="WZA31" s="450"/>
      <c r="WZI31" s="450"/>
      <c r="WZQ31" s="450"/>
      <c r="WZY31" s="450"/>
      <c r="XAG31" s="450"/>
      <c r="XAO31" s="450"/>
      <c r="XAW31" s="450"/>
      <c r="XBE31" s="450"/>
      <c r="XBM31" s="450"/>
      <c r="XBU31" s="450"/>
      <c r="XCC31" s="450"/>
      <c r="XCK31" s="450"/>
      <c r="XCS31" s="450"/>
      <c r="XDA31" s="450"/>
      <c r="XDI31" s="450"/>
      <c r="XDQ31" s="450"/>
      <c r="XDY31" s="450"/>
      <c r="XEG31" s="450"/>
      <c r="XEO31" s="450"/>
      <c r="XEW31" s="450"/>
    </row>
    <row r="32" spans="1:1017 1025:2041 2049:3065 3073:4089 4097:5113 5121:6137 6145:7161 7169:8185 8193:9209 9217:10233 10241:11257 11265:12281 12289:13305 13313:14329 14337:15353 15361:16377" ht="221.25" customHeight="1">
      <c r="A32" s="183" t="s">
        <v>473</v>
      </c>
      <c r="B32" s="174" t="s">
        <v>98</v>
      </c>
      <c r="C32" s="267" t="s">
        <v>821</v>
      </c>
      <c r="D32" s="267" t="s">
        <v>156</v>
      </c>
      <c r="E32" s="266" t="s">
        <v>1003</v>
      </c>
      <c r="F32" s="147">
        <f>G32*$K$2</f>
        <v>9248232.4068</v>
      </c>
      <c r="G32" s="148">
        <v>2129163</v>
      </c>
      <c r="H32" s="149" t="s">
        <v>422</v>
      </c>
      <c r="I32" s="270" t="s">
        <v>763</v>
      </c>
      <c r="J32" s="283" t="s">
        <v>65</v>
      </c>
      <c r="K32" s="281" t="s">
        <v>835</v>
      </c>
      <c r="L32" s="179"/>
      <c r="M32" s="221"/>
      <c r="Q32" s="450"/>
      <c r="Y32" s="450"/>
      <c r="AG32" s="450"/>
      <c r="AO32" s="450"/>
      <c r="AW32" s="450"/>
      <c r="BE32" s="450"/>
      <c r="BM32" s="450"/>
      <c r="BU32" s="450"/>
      <c r="CC32" s="450"/>
      <c r="CK32" s="450"/>
      <c r="CS32" s="450"/>
      <c r="DA32" s="450"/>
      <c r="DI32" s="450"/>
      <c r="DQ32" s="450"/>
      <c r="DY32" s="450"/>
      <c r="EG32" s="450"/>
      <c r="EO32" s="450"/>
      <c r="EW32" s="450"/>
      <c r="FE32" s="450"/>
      <c r="FM32" s="450"/>
      <c r="FU32" s="450"/>
      <c r="GC32" s="450"/>
      <c r="GK32" s="450"/>
      <c r="GS32" s="450"/>
      <c r="HA32" s="450"/>
      <c r="HI32" s="450"/>
      <c r="HQ32" s="450"/>
      <c r="HY32" s="450"/>
      <c r="IG32" s="450"/>
      <c r="IO32" s="450"/>
      <c r="IW32" s="450"/>
      <c r="JE32" s="450"/>
      <c r="JM32" s="450"/>
      <c r="JU32" s="450"/>
      <c r="KC32" s="450"/>
      <c r="KK32" s="450"/>
      <c r="KS32" s="450"/>
      <c r="LA32" s="450"/>
      <c r="LI32" s="450"/>
      <c r="LQ32" s="450"/>
      <c r="LY32" s="450"/>
      <c r="MG32" s="450"/>
      <c r="MO32" s="450"/>
      <c r="MW32" s="450"/>
      <c r="NE32" s="450"/>
      <c r="NM32" s="450"/>
      <c r="NU32" s="450"/>
      <c r="OC32" s="450"/>
      <c r="OK32" s="450"/>
      <c r="OS32" s="450"/>
      <c r="PA32" s="450"/>
      <c r="PI32" s="450"/>
      <c r="PQ32" s="450"/>
      <c r="PY32" s="450"/>
      <c r="QG32" s="450"/>
      <c r="QO32" s="450"/>
      <c r="QW32" s="450"/>
      <c r="RE32" s="450"/>
      <c r="RM32" s="450"/>
      <c r="RU32" s="450"/>
      <c r="SC32" s="450"/>
      <c r="SK32" s="450"/>
      <c r="SS32" s="450"/>
      <c r="TA32" s="450"/>
      <c r="TI32" s="450"/>
      <c r="TQ32" s="450"/>
      <c r="TY32" s="450"/>
      <c r="UG32" s="450"/>
      <c r="UO32" s="450"/>
      <c r="UW32" s="450"/>
      <c r="VE32" s="450"/>
      <c r="VM32" s="450"/>
      <c r="VU32" s="450"/>
      <c r="WC32" s="450"/>
      <c r="WK32" s="450"/>
      <c r="WS32" s="450"/>
      <c r="XA32" s="450"/>
      <c r="XI32" s="450"/>
      <c r="XQ32" s="450"/>
      <c r="XY32" s="450"/>
      <c r="YG32" s="450"/>
      <c r="YO32" s="450"/>
      <c r="YW32" s="450"/>
      <c r="ZE32" s="450"/>
      <c r="ZM32" s="450"/>
      <c r="ZU32" s="450"/>
      <c r="AAC32" s="450"/>
      <c r="AAK32" s="450"/>
      <c r="AAS32" s="450"/>
      <c r="ABA32" s="450"/>
      <c r="ABI32" s="450"/>
      <c r="ABQ32" s="450"/>
      <c r="ABY32" s="450"/>
      <c r="ACG32" s="450"/>
      <c r="ACO32" s="450"/>
      <c r="ACW32" s="450"/>
      <c r="ADE32" s="450"/>
      <c r="ADM32" s="450"/>
      <c r="ADU32" s="450"/>
      <c r="AEC32" s="450"/>
      <c r="AEK32" s="450"/>
      <c r="AES32" s="450"/>
      <c r="AFA32" s="450"/>
      <c r="AFI32" s="450"/>
      <c r="AFQ32" s="450"/>
      <c r="AFY32" s="450"/>
      <c r="AGG32" s="450"/>
      <c r="AGO32" s="450"/>
      <c r="AGW32" s="450"/>
      <c r="AHE32" s="450"/>
      <c r="AHM32" s="450"/>
      <c r="AHU32" s="450"/>
      <c r="AIC32" s="450"/>
      <c r="AIK32" s="450"/>
      <c r="AIS32" s="450"/>
      <c r="AJA32" s="450"/>
      <c r="AJI32" s="450"/>
      <c r="AJQ32" s="450"/>
      <c r="AJY32" s="450"/>
      <c r="AKG32" s="450"/>
      <c r="AKO32" s="450"/>
      <c r="AKW32" s="450"/>
      <c r="ALE32" s="450"/>
      <c r="ALM32" s="450"/>
      <c r="ALU32" s="450"/>
      <c r="AMC32" s="450"/>
      <c r="AMK32" s="450"/>
      <c r="AMS32" s="450"/>
      <c r="ANA32" s="450"/>
      <c r="ANI32" s="450"/>
      <c r="ANQ32" s="450"/>
      <c r="ANY32" s="450"/>
      <c r="AOG32" s="450"/>
      <c r="AOO32" s="450"/>
      <c r="AOW32" s="450"/>
      <c r="APE32" s="450"/>
      <c r="APM32" s="450"/>
      <c r="APU32" s="450"/>
      <c r="AQC32" s="450"/>
      <c r="AQK32" s="450"/>
      <c r="AQS32" s="450"/>
      <c r="ARA32" s="450"/>
      <c r="ARI32" s="450"/>
      <c r="ARQ32" s="450"/>
      <c r="ARY32" s="450"/>
      <c r="ASG32" s="450"/>
      <c r="ASO32" s="450"/>
      <c r="ASW32" s="450"/>
      <c r="ATE32" s="450"/>
      <c r="ATM32" s="450"/>
      <c r="ATU32" s="450"/>
      <c r="AUC32" s="450"/>
      <c r="AUK32" s="450"/>
      <c r="AUS32" s="450"/>
      <c r="AVA32" s="450"/>
      <c r="AVI32" s="450"/>
      <c r="AVQ32" s="450"/>
      <c r="AVY32" s="450"/>
      <c r="AWG32" s="450"/>
      <c r="AWO32" s="450"/>
      <c r="AWW32" s="450"/>
      <c r="AXE32" s="450"/>
      <c r="AXM32" s="450"/>
      <c r="AXU32" s="450"/>
      <c r="AYC32" s="450"/>
      <c r="AYK32" s="450"/>
      <c r="AYS32" s="450"/>
      <c r="AZA32" s="450"/>
      <c r="AZI32" s="450"/>
      <c r="AZQ32" s="450"/>
      <c r="AZY32" s="450"/>
      <c r="BAG32" s="450"/>
      <c r="BAO32" s="450"/>
      <c r="BAW32" s="450"/>
      <c r="BBE32" s="450"/>
      <c r="BBM32" s="450"/>
      <c r="BBU32" s="450"/>
      <c r="BCC32" s="450"/>
      <c r="BCK32" s="450"/>
      <c r="BCS32" s="450"/>
      <c r="BDA32" s="450"/>
      <c r="BDI32" s="450"/>
      <c r="BDQ32" s="450"/>
      <c r="BDY32" s="450"/>
      <c r="BEG32" s="450"/>
      <c r="BEO32" s="450"/>
      <c r="BEW32" s="450"/>
      <c r="BFE32" s="450"/>
      <c r="BFM32" s="450"/>
      <c r="BFU32" s="450"/>
      <c r="BGC32" s="450"/>
      <c r="BGK32" s="450"/>
      <c r="BGS32" s="450"/>
      <c r="BHA32" s="450"/>
      <c r="BHI32" s="450"/>
      <c r="BHQ32" s="450"/>
      <c r="BHY32" s="450"/>
      <c r="BIG32" s="450"/>
      <c r="BIO32" s="450"/>
      <c r="BIW32" s="450"/>
      <c r="BJE32" s="450"/>
      <c r="BJM32" s="450"/>
      <c r="BJU32" s="450"/>
      <c r="BKC32" s="450"/>
      <c r="BKK32" s="450"/>
      <c r="BKS32" s="450"/>
      <c r="BLA32" s="450"/>
      <c r="BLI32" s="450"/>
      <c r="BLQ32" s="450"/>
      <c r="BLY32" s="450"/>
      <c r="BMG32" s="450"/>
      <c r="BMO32" s="450"/>
      <c r="BMW32" s="450"/>
      <c r="BNE32" s="450"/>
      <c r="BNM32" s="450"/>
      <c r="BNU32" s="450"/>
      <c r="BOC32" s="450"/>
      <c r="BOK32" s="450"/>
      <c r="BOS32" s="450"/>
      <c r="BPA32" s="450"/>
      <c r="BPI32" s="450"/>
      <c r="BPQ32" s="450"/>
      <c r="BPY32" s="450"/>
      <c r="BQG32" s="450"/>
      <c r="BQO32" s="450"/>
      <c r="BQW32" s="450"/>
      <c r="BRE32" s="450"/>
      <c r="BRM32" s="450"/>
      <c r="BRU32" s="450"/>
      <c r="BSC32" s="450"/>
      <c r="BSK32" s="450"/>
      <c r="BSS32" s="450"/>
      <c r="BTA32" s="450"/>
      <c r="BTI32" s="450"/>
      <c r="BTQ32" s="450"/>
      <c r="BTY32" s="450"/>
      <c r="BUG32" s="450"/>
      <c r="BUO32" s="450"/>
      <c r="BUW32" s="450"/>
      <c r="BVE32" s="450"/>
      <c r="BVM32" s="450"/>
      <c r="BVU32" s="450"/>
      <c r="BWC32" s="450"/>
      <c r="BWK32" s="450"/>
      <c r="BWS32" s="450"/>
      <c r="BXA32" s="450"/>
      <c r="BXI32" s="450"/>
      <c r="BXQ32" s="450"/>
      <c r="BXY32" s="450"/>
      <c r="BYG32" s="450"/>
      <c r="BYO32" s="450"/>
      <c r="BYW32" s="450"/>
      <c r="BZE32" s="450"/>
      <c r="BZM32" s="450"/>
      <c r="BZU32" s="450"/>
      <c r="CAC32" s="450"/>
      <c r="CAK32" s="450"/>
      <c r="CAS32" s="450"/>
      <c r="CBA32" s="450"/>
      <c r="CBI32" s="450"/>
      <c r="CBQ32" s="450"/>
      <c r="CBY32" s="450"/>
      <c r="CCG32" s="450"/>
      <c r="CCO32" s="450"/>
      <c r="CCW32" s="450"/>
      <c r="CDE32" s="450"/>
      <c r="CDM32" s="450"/>
      <c r="CDU32" s="450"/>
      <c r="CEC32" s="450"/>
      <c r="CEK32" s="450"/>
      <c r="CES32" s="450"/>
      <c r="CFA32" s="450"/>
      <c r="CFI32" s="450"/>
      <c r="CFQ32" s="450"/>
      <c r="CFY32" s="450"/>
      <c r="CGG32" s="450"/>
      <c r="CGO32" s="450"/>
      <c r="CGW32" s="450"/>
      <c r="CHE32" s="450"/>
      <c r="CHM32" s="450"/>
      <c r="CHU32" s="450"/>
      <c r="CIC32" s="450"/>
      <c r="CIK32" s="450"/>
      <c r="CIS32" s="450"/>
      <c r="CJA32" s="450"/>
      <c r="CJI32" s="450"/>
      <c r="CJQ32" s="450"/>
      <c r="CJY32" s="450"/>
      <c r="CKG32" s="450"/>
      <c r="CKO32" s="450"/>
      <c r="CKW32" s="450"/>
      <c r="CLE32" s="450"/>
      <c r="CLM32" s="450"/>
      <c r="CLU32" s="450"/>
      <c r="CMC32" s="450"/>
      <c r="CMK32" s="450"/>
      <c r="CMS32" s="450"/>
      <c r="CNA32" s="450"/>
      <c r="CNI32" s="450"/>
      <c r="CNQ32" s="450"/>
      <c r="CNY32" s="450"/>
      <c r="COG32" s="450"/>
      <c r="COO32" s="450"/>
      <c r="COW32" s="450"/>
      <c r="CPE32" s="450"/>
      <c r="CPM32" s="450"/>
      <c r="CPU32" s="450"/>
      <c r="CQC32" s="450"/>
      <c r="CQK32" s="450"/>
      <c r="CQS32" s="450"/>
      <c r="CRA32" s="450"/>
      <c r="CRI32" s="450"/>
      <c r="CRQ32" s="450"/>
      <c r="CRY32" s="450"/>
      <c r="CSG32" s="450"/>
      <c r="CSO32" s="450"/>
      <c r="CSW32" s="450"/>
      <c r="CTE32" s="450"/>
      <c r="CTM32" s="450"/>
      <c r="CTU32" s="450"/>
      <c r="CUC32" s="450"/>
      <c r="CUK32" s="450"/>
      <c r="CUS32" s="450"/>
      <c r="CVA32" s="450"/>
      <c r="CVI32" s="450"/>
      <c r="CVQ32" s="450"/>
      <c r="CVY32" s="450"/>
      <c r="CWG32" s="450"/>
      <c r="CWO32" s="450"/>
      <c r="CWW32" s="450"/>
      <c r="CXE32" s="450"/>
      <c r="CXM32" s="450"/>
      <c r="CXU32" s="450"/>
      <c r="CYC32" s="450"/>
      <c r="CYK32" s="450"/>
      <c r="CYS32" s="450"/>
      <c r="CZA32" s="450"/>
      <c r="CZI32" s="450"/>
      <c r="CZQ32" s="450"/>
      <c r="CZY32" s="450"/>
      <c r="DAG32" s="450"/>
      <c r="DAO32" s="450"/>
      <c r="DAW32" s="450"/>
      <c r="DBE32" s="450"/>
      <c r="DBM32" s="450"/>
      <c r="DBU32" s="450"/>
      <c r="DCC32" s="450"/>
      <c r="DCK32" s="450"/>
      <c r="DCS32" s="450"/>
      <c r="DDA32" s="450"/>
      <c r="DDI32" s="450"/>
      <c r="DDQ32" s="450"/>
      <c r="DDY32" s="450"/>
      <c r="DEG32" s="450"/>
      <c r="DEO32" s="450"/>
      <c r="DEW32" s="450"/>
      <c r="DFE32" s="450"/>
      <c r="DFM32" s="450"/>
      <c r="DFU32" s="450"/>
      <c r="DGC32" s="450"/>
      <c r="DGK32" s="450"/>
      <c r="DGS32" s="450"/>
      <c r="DHA32" s="450"/>
      <c r="DHI32" s="450"/>
      <c r="DHQ32" s="450"/>
      <c r="DHY32" s="450"/>
      <c r="DIG32" s="450"/>
      <c r="DIO32" s="450"/>
      <c r="DIW32" s="450"/>
      <c r="DJE32" s="450"/>
      <c r="DJM32" s="450"/>
      <c r="DJU32" s="450"/>
      <c r="DKC32" s="450"/>
      <c r="DKK32" s="450"/>
      <c r="DKS32" s="450"/>
      <c r="DLA32" s="450"/>
      <c r="DLI32" s="450"/>
      <c r="DLQ32" s="450"/>
      <c r="DLY32" s="450"/>
      <c r="DMG32" s="450"/>
      <c r="DMO32" s="450"/>
      <c r="DMW32" s="450"/>
      <c r="DNE32" s="450"/>
      <c r="DNM32" s="450"/>
      <c r="DNU32" s="450"/>
      <c r="DOC32" s="450"/>
      <c r="DOK32" s="450"/>
      <c r="DOS32" s="450"/>
      <c r="DPA32" s="450"/>
      <c r="DPI32" s="450"/>
      <c r="DPQ32" s="450"/>
      <c r="DPY32" s="450"/>
      <c r="DQG32" s="450"/>
      <c r="DQO32" s="450"/>
      <c r="DQW32" s="450"/>
      <c r="DRE32" s="450"/>
      <c r="DRM32" s="450"/>
      <c r="DRU32" s="450"/>
      <c r="DSC32" s="450"/>
      <c r="DSK32" s="450"/>
      <c r="DSS32" s="450"/>
      <c r="DTA32" s="450"/>
      <c r="DTI32" s="450"/>
      <c r="DTQ32" s="450"/>
      <c r="DTY32" s="450"/>
      <c r="DUG32" s="450"/>
      <c r="DUO32" s="450"/>
      <c r="DUW32" s="450"/>
      <c r="DVE32" s="450"/>
      <c r="DVM32" s="450"/>
      <c r="DVU32" s="450"/>
      <c r="DWC32" s="450"/>
      <c r="DWK32" s="450"/>
      <c r="DWS32" s="450"/>
      <c r="DXA32" s="450"/>
      <c r="DXI32" s="450"/>
      <c r="DXQ32" s="450"/>
      <c r="DXY32" s="450"/>
      <c r="DYG32" s="450"/>
      <c r="DYO32" s="450"/>
      <c r="DYW32" s="450"/>
      <c r="DZE32" s="450"/>
      <c r="DZM32" s="450"/>
      <c r="DZU32" s="450"/>
      <c r="EAC32" s="450"/>
      <c r="EAK32" s="450"/>
      <c r="EAS32" s="450"/>
      <c r="EBA32" s="450"/>
      <c r="EBI32" s="450"/>
      <c r="EBQ32" s="450"/>
      <c r="EBY32" s="450"/>
      <c r="ECG32" s="450"/>
      <c r="ECO32" s="450"/>
      <c r="ECW32" s="450"/>
      <c r="EDE32" s="450"/>
      <c r="EDM32" s="450"/>
      <c r="EDU32" s="450"/>
      <c r="EEC32" s="450"/>
      <c r="EEK32" s="450"/>
      <c r="EES32" s="450"/>
      <c r="EFA32" s="450"/>
      <c r="EFI32" s="450"/>
      <c r="EFQ32" s="450"/>
      <c r="EFY32" s="450"/>
      <c r="EGG32" s="450"/>
      <c r="EGO32" s="450"/>
      <c r="EGW32" s="450"/>
      <c r="EHE32" s="450"/>
      <c r="EHM32" s="450"/>
      <c r="EHU32" s="450"/>
      <c r="EIC32" s="450"/>
      <c r="EIK32" s="450"/>
      <c r="EIS32" s="450"/>
      <c r="EJA32" s="450"/>
      <c r="EJI32" s="450"/>
      <c r="EJQ32" s="450"/>
      <c r="EJY32" s="450"/>
      <c r="EKG32" s="450"/>
      <c r="EKO32" s="450"/>
      <c r="EKW32" s="450"/>
      <c r="ELE32" s="450"/>
      <c r="ELM32" s="450"/>
      <c r="ELU32" s="450"/>
      <c r="EMC32" s="450"/>
      <c r="EMK32" s="450"/>
      <c r="EMS32" s="450"/>
      <c r="ENA32" s="450"/>
      <c r="ENI32" s="450"/>
      <c r="ENQ32" s="450"/>
      <c r="ENY32" s="450"/>
      <c r="EOG32" s="450"/>
      <c r="EOO32" s="450"/>
      <c r="EOW32" s="450"/>
      <c r="EPE32" s="450"/>
      <c r="EPM32" s="450"/>
      <c r="EPU32" s="450"/>
      <c r="EQC32" s="450"/>
      <c r="EQK32" s="450"/>
      <c r="EQS32" s="450"/>
      <c r="ERA32" s="450"/>
      <c r="ERI32" s="450"/>
      <c r="ERQ32" s="450"/>
      <c r="ERY32" s="450"/>
      <c r="ESG32" s="450"/>
      <c r="ESO32" s="450"/>
      <c r="ESW32" s="450"/>
      <c r="ETE32" s="450"/>
      <c r="ETM32" s="450"/>
      <c r="ETU32" s="450"/>
      <c r="EUC32" s="450"/>
      <c r="EUK32" s="450"/>
      <c r="EUS32" s="450"/>
      <c r="EVA32" s="450"/>
      <c r="EVI32" s="450"/>
      <c r="EVQ32" s="450"/>
      <c r="EVY32" s="450"/>
      <c r="EWG32" s="450"/>
      <c r="EWO32" s="450"/>
      <c r="EWW32" s="450"/>
      <c r="EXE32" s="450"/>
      <c r="EXM32" s="450"/>
      <c r="EXU32" s="450"/>
      <c r="EYC32" s="450"/>
      <c r="EYK32" s="450"/>
      <c r="EYS32" s="450"/>
      <c r="EZA32" s="450"/>
      <c r="EZI32" s="450"/>
      <c r="EZQ32" s="450"/>
      <c r="EZY32" s="450"/>
      <c r="FAG32" s="450"/>
      <c r="FAO32" s="450"/>
      <c r="FAW32" s="450"/>
      <c r="FBE32" s="450"/>
      <c r="FBM32" s="450"/>
      <c r="FBU32" s="450"/>
      <c r="FCC32" s="450"/>
      <c r="FCK32" s="450"/>
      <c r="FCS32" s="450"/>
      <c r="FDA32" s="450"/>
      <c r="FDI32" s="450"/>
      <c r="FDQ32" s="450"/>
      <c r="FDY32" s="450"/>
      <c r="FEG32" s="450"/>
      <c r="FEO32" s="450"/>
      <c r="FEW32" s="450"/>
      <c r="FFE32" s="450"/>
      <c r="FFM32" s="450"/>
      <c r="FFU32" s="450"/>
      <c r="FGC32" s="450"/>
      <c r="FGK32" s="450"/>
      <c r="FGS32" s="450"/>
      <c r="FHA32" s="450"/>
      <c r="FHI32" s="450"/>
      <c r="FHQ32" s="450"/>
      <c r="FHY32" s="450"/>
      <c r="FIG32" s="450"/>
      <c r="FIO32" s="450"/>
      <c r="FIW32" s="450"/>
      <c r="FJE32" s="450"/>
      <c r="FJM32" s="450"/>
      <c r="FJU32" s="450"/>
      <c r="FKC32" s="450"/>
      <c r="FKK32" s="450"/>
      <c r="FKS32" s="450"/>
      <c r="FLA32" s="450"/>
      <c r="FLI32" s="450"/>
      <c r="FLQ32" s="450"/>
      <c r="FLY32" s="450"/>
      <c r="FMG32" s="450"/>
      <c r="FMO32" s="450"/>
      <c r="FMW32" s="450"/>
      <c r="FNE32" s="450"/>
      <c r="FNM32" s="450"/>
      <c r="FNU32" s="450"/>
      <c r="FOC32" s="450"/>
      <c r="FOK32" s="450"/>
      <c r="FOS32" s="450"/>
      <c r="FPA32" s="450"/>
      <c r="FPI32" s="450"/>
      <c r="FPQ32" s="450"/>
      <c r="FPY32" s="450"/>
      <c r="FQG32" s="450"/>
      <c r="FQO32" s="450"/>
      <c r="FQW32" s="450"/>
      <c r="FRE32" s="450"/>
      <c r="FRM32" s="450"/>
      <c r="FRU32" s="450"/>
      <c r="FSC32" s="450"/>
      <c r="FSK32" s="450"/>
      <c r="FSS32" s="450"/>
      <c r="FTA32" s="450"/>
      <c r="FTI32" s="450"/>
      <c r="FTQ32" s="450"/>
      <c r="FTY32" s="450"/>
      <c r="FUG32" s="450"/>
      <c r="FUO32" s="450"/>
      <c r="FUW32" s="450"/>
      <c r="FVE32" s="450"/>
      <c r="FVM32" s="450"/>
      <c r="FVU32" s="450"/>
      <c r="FWC32" s="450"/>
      <c r="FWK32" s="450"/>
      <c r="FWS32" s="450"/>
      <c r="FXA32" s="450"/>
      <c r="FXI32" s="450"/>
      <c r="FXQ32" s="450"/>
      <c r="FXY32" s="450"/>
      <c r="FYG32" s="450"/>
      <c r="FYO32" s="450"/>
      <c r="FYW32" s="450"/>
      <c r="FZE32" s="450"/>
      <c r="FZM32" s="450"/>
      <c r="FZU32" s="450"/>
      <c r="GAC32" s="450"/>
      <c r="GAK32" s="450"/>
      <c r="GAS32" s="450"/>
      <c r="GBA32" s="450"/>
      <c r="GBI32" s="450"/>
      <c r="GBQ32" s="450"/>
      <c r="GBY32" s="450"/>
      <c r="GCG32" s="450"/>
      <c r="GCO32" s="450"/>
      <c r="GCW32" s="450"/>
      <c r="GDE32" s="450"/>
      <c r="GDM32" s="450"/>
      <c r="GDU32" s="450"/>
      <c r="GEC32" s="450"/>
      <c r="GEK32" s="450"/>
      <c r="GES32" s="450"/>
      <c r="GFA32" s="450"/>
      <c r="GFI32" s="450"/>
      <c r="GFQ32" s="450"/>
      <c r="GFY32" s="450"/>
      <c r="GGG32" s="450"/>
      <c r="GGO32" s="450"/>
      <c r="GGW32" s="450"/>
      <c r="GHE32" s="450"/>
      <c r="GHM32" s="450"/>
      <c r="GHU32" s="450"/>
      <c r="GIC32" s="450"/>
      <c r="GIK32" s="450"/>
      <c r="GIS32" s="450"/>
      <c r="GJA32" s="450"/>
      <c r="GJI32" s="450"/>
      <c r="GJQ32" s="450"/>
      <c r="GJY32" s="450"/>
      <c r="GKG32" s="450"/>
      <c r="GKO32" s="450"/>
      <c r="GKW32" s="450"/>
      <c r="GLE32" s="450"/>
      <c r="GLM32" s="450"/>
      <c r="GLU32" s="450"/>
      <c r="GMC32" s="450"/>
      <c r="GMK32" s="450"/>
      <c r="GMS32" s="450"/>
      <c r="GNA32" s="450"/>
      <c r="GNI32" s="450"/>
      <c r="GNQ32" s="450"/>
      <c r="GNY32" s="450"/>
      <c r="GOG32" s="450"/>
      <c r="GOO32" s="450"/>
      <c r="GOW32" s="450"/>
      <c r="GPE32" s="450"/>
      <c r="GPM32" s="450"/>
      <c r="GPU32" s="450"/>
      <c r="GQC32" s="450"/>
      <c r="GQK32" s="450"/>
      <c r="GQS32" s="450"/>
      <c r="GRA32" s="450"/>
      <c r="GRI32" s="450"/>
      <c r="GRQ32" s="450"/>
      <c r="GRY32" s="450"/>
      <c r="GSG32" s="450"/>
      <c r="GSO32" s="450"/>
      <c r="GSW32" s="450"/>
      <c r="GTE32" s="450"/>
      <c r="GTM32" s="450"/>
      <c r="GTU32" s="450"/>
      <c r="GUC32" s="450"/>
      <c r="GUK32" s="450"/>
      <c r="GUS32" s="450"/>
      <c r="GVA32" s="450"/>
      <c r="GVI32" s="450"/>
      <c r="GVQ32" s="450"/>
      <c r="GVY32" s="450"/>
      <c r="GWG32" s="450"/>
      <c r="GWO32" s="450"/>
      <c r="GWW32" s="450"/>
      <c r="GXE32" s="450"/>
      <c r="GXM32" s="450"/>
      <c r="GXU32" s="450"/>
      <c r="GYC32" s="450"/>
      <c r="GYK32" s="450"/>
      <c r="GYS32" s="450"/>
      <c r="GZA32" s="450"/>
      <c r="GZI32" s="450"/>
      <c r="GZQ32" s="450"/>
      <c r="GZY32" s="450"/>
      <c r="HAG32" s="450"/>
      <c r="HAO32" s="450"/>
      <c r="HAW32" s="450"/>
      <c r="HBE32" s="450"/>
      <c r="HBM32" s="450"/>
      <c r="HBU32" s="450"/>
      <c r="HCC32" s="450"/>
      <c r="HCK32" s="450"/>
      <c r="HCS32" s="450"/>
      <c r="HDA32" s="450"/>
      <c r="HDI32" s="450"/>
      <c r="HDQ32" s="450"/>
      <c r="HDY32" s="450"/>
      <c r="HEG32" s="450"/>
      <c r="HEO32" s="450"/>
      <c r="HEW32" s="450"/>
      <c r="HFE32" s="450"/>
      <c r="HFM32" s="450"/>
      <c r="HFU32" s="450"/>
      <c r="HGC32" s="450"/>
      <c r="HGK32" s="450"/>
      <c r="HGS32" s="450"/>
      <c r="HHA32" s="450"/>
      <c r="HHI32" s="450"/>
      <c r="HHQ32" s="450"/>
      <c r="HHY32" s="450"/>
      <c r="HIG32" s="450"/>
      <c r="HIO32" s="450"/>
      <c r="HIW32" s="450"/>
      <c r="HJE32" s="450"/>
      <c r="HJM32" s="450"/>
      <c r="HJU32" s="450"/>
      <c r="HKC32" s="450"/>
      <c r="HKK32" s="450"/>
      <c r="HKS32" s="450"/>
      <c r="HLA32" s="450"/>
      <c r="HLI32" s="450"/>
      <c r="HLQ32" s="450"/>
      <c r="HLY32" s="450"/>
      <c r="HMG32" s="450"/>
      <c r="HMO32" s="450"/>
      <c r="HMW32" s="450"/>
      <c r="HNE32" s="450"/>
      <c r="HNM32" s="450"/>
      <c r="HNU32" s="450"/>
      <c r="HOC32" s="450"/>
      <c r="HOK32" s="450"/>
      <c r="HOS32" s="450"/>
      <c r="HPA32" s="450"/>
      <c r="HPI32" s="450"/>
      <c r="HPQ32" s="450"/>
      <c r="HPY32" s="450"/>
      <c r="HQG32" s="450"/>
      <c r="HQO32" s="450"/>
      <c r="HQW32" s="450"/>
      <c r="HRE32" s="450"/>
      <c r="HRM32" s="450"/>
      <c r="HRU32" s="450"/>
      <c r="HSC32" s="450"/>
      <c r="HSK32" s="450"/>
      <c r="HSS32" s="450"/>
      <c r="HTA32" s="450"/>
      <c r="HTI32" s="450"/>
      <c r="HTQ32" s="450"/>
      <c r="HTY32" s="450"/>
      <c r="HUG32" s="450"/>
      <c r="HUO32" s="450"/>
      <c r="HUW32" s="450"/>
      <c r="HVE32" s="450"/>
      <c r="HVM32" s="450"/>
      <c r="HVU32" s="450"/>
      <c r="HWC32" s="450"/>
      <c r="HWK32" s="450"/>
      <c r="HWS32" s="450"/>
      <c r="HXA32" s="450"/>
      <c r="HXI32" s="450"/>
      <c r="HXQ32" s="450"/>
      <c r="HXY32" s="450"/>
      <c r="HYG32" s="450"/>
      <c r="HYO32" s="450"/>
      <c r="HYW32" s="450"/>
      <c r="HZE32" s="450"/>
      <c r="HZM32" s="450"/>
      <c r="HZU32" s="450"/>
      <c r="IAC32" s="450"/>
      <c r="IAK32" s="450"/>
      <c r="IAS32" s="450"/>
      <c r="IBA32" s="450"/>
      <c r="IBI32" s="450"/>
      <c r="IBQ32" s="450"/>
      <c r="IBY32" s="450"/>
      <c r="ICG32" s="450"/>
      <c r="ICO32" s="450"/>
      <c r="ICW32" s="450"/>
      <c r="IDE32" s="450"/>
      <c r="IDM32" s="450"/>
      <c r="IDU32" s="450"/>
      <c r="IEC32" s="450"/>
      <c r="IEK32" s="450"/>
      <c r="IES32" s="450"/>
      <c r="IFA32" s="450"/>
      <c r="IFI32" s="450"/>
      <c r="IFQ32" s="450"/>
      <c r="IFY32" s="450"/>
      <c r="IGG32" s="450"/>
      <c r="IGO32" s="450"/>
      <c r="IGW32" s="450"/>
      <c r="IHE32" s="450"/>
      <c r="IHM32" s="450"/>
      <c r="IHU32" s="450"/>
      <c r="IIC32" s="450"/>
      <c r="IIK32" s="450"/>
      <c r="IIS32" s="450"/>
      <c r="IJA32" s="450"/>
      <c r="IJI32" s="450"/>
      <c r="IJQ32" s="450"/>
      <c r="IJY32" s="450"/>
      <c r="IKG32" s="450"/>
      <c r="IKO32" s="450"/>
      <c r="IKW32" s="450"/>
      <c r="ILE32" s="450"/>
      <c r="ILM32" s="450"/>
      <c r="ILU32" s="450"/>
      <c r="IMC32" s="450"/>
      <c r="IMK32" s="450"/>
      <c r="IMS32" s="450"/>
      <c r="INA32" s="450"/>
      <c r="INI32" s="450"/>
      <c r="INQ32" s="450"/>
      <c r="INY32" s="450"/>
      <c r="IOG32" s="450"/>
      <c r="IOO32" s="450"/>
      <c r="IOW32" s="450"/>
      <c r="IPE32" s="450"/>
      <c r="IPM32" s="450"/>
      <c r="IPU32" s="450"/>
      <c r="IQC32" s="450"/>
      <c r="IQK32" s="450"/>
      <c r="IQS32" s="450"/>
      <c r="IRA32" s="450"/>
      <c r="IRI32" s="450"/>
      <c r="IRQ32" s="450"/>
      <c r="IRY32" s="450"/>
      <c r="ISG32" s="450"/>
      <c r="ISO32" s="450"/>
      <c r="ISW32" s="450"/>
      <c r="ITE32" s="450"/>
      <c r="ITM32" s="450"/>
      <c r="ITU32" s="450"/>
      <c r="IUC32" s="450"/>
      <c r="IUK32" s="450"/>
      <c r="IUS32" s="450"/>
      <c r="IVA32" s="450"/>
      <c r="IVI32" s="450"/>
      <c r="IVQ32" s="450"/>
      <c r="IVY32" s="450"/>
      <c r="IWG32" s="450"/>
      <c r="IWO32" s="450"/>
      <c r="IWW32" s="450"/>
      <c r="IXE32" s="450"/>
      <c r="IXM32" s="450"/>
      <c r="IXU32" s="450"/>
      <c r="IYC32" s="450"/>
      <c r="IYK32" s="450"/>
      <c r="IYS32" s="450"/>
      <c r="IZA32" s="450"/>
      <c r="IZI32" s="450"/>
      <c r="IZQ32" s="450"/>
      <c r="IZY32" s="450"/>
      <c r="JAG32" s="450"/>
      <c r="JAO32" s="450"/>
      <c r="JAW32" s="450"/>
      <c r="JBE32" s="450"/>
      <c r="JBM32" s="450"/>
      <c r="JBU32" s="450"/>
      <c r="JCC32" s="450"/>
      <c r="JCK32" s="450"/>
      <c r="JCS32" s="450"/>
      <c r="JDA32" s="450"/>
      <c r="JDI32" s="450"/>
      <c r="JDQ32" s="450"/>
      <c r="JDY32" s="450"/>
      <c r="JEG32" s="450"/>
      <c r="JEO32" s="450"/>
      <c r="JEW32" s="450"/>
      <c r="JFE32" s="450"/>
      <c r="JFM32" s="450"/>
      <c r="JFU32" s="450"/>
      <c r="JGC32" s="450"/>
      <c r="JGK32" s="450"/>
      <c r="JGS32" s="450"/>
      <c r="JHA32" s="450"/>
      <c r="JHI32" s="450"/>
      <c r="JHQ32" s="450"/>
      <c r="JHY32" s="450"/>
      <c r="JIG32" s="450"/>
      <c r="JIO32" s="450"/>
      <c r="JIW32" s="450"/>
      <c r="JJE32" s="450"/>
      <c r="JJM32" s="450"/>
      <c r="JJU32" s="450"/>
      <c r="JKC32" s="450"/>
      <c r="JKK32" s="450"/>
      <c r="JKS32" s="450"/>
      <c r="JLA32" s="450"/>
      <c r="JLI32" s="450"/>
      <c r="JLQ32" s="450"/>
      <c r="JLY32" s="450"/>
      <c r="JMG32" s="450"/>
      <c r="JMO32" s="450"/>
      <c r="JMW32" s="450"/>
      <c r="JNE32" s="450"/>
      <c r="JNM32" s="450"/>
      <c r="JNU32" s="450"/>
      <c r="JOC32" s="450"/>
      <c r="JOK32" s="450"/>
      <c r="JOS32" s="450"/>
      <c r="JPA32" s="450"/>
      <c r="JPI32" s="450"/>
      <c r="JPQ32" s="450"/>
      <c r="JPY32" s="450"/>
      <c r="JQG32" s="450"/>
      <c r="JQO32" s="450"/>
      <c r="JQW32" s="450"/>
      <c r="JRE32" s="450"/>
      <c r="JRM32" s="450"/>
      <c r="JRU32" s="450"/>
      <c r="JSC32" s="450"/>
      <c r="JSK32" s="450"/>
      <c r="JSS32" s="450"/>
      <c r="JTA32" s="450"/>
      <c r="JTI32" s="450"/>
      <c r="JTQ32" s="450"/>
      <c r="JTY32" s="450"/>
      <c r="JUG32" s="450"/>
      <c r="JUO32" s="450"/>
      <c r="JUW32" s="450"/>
      <c r="JVE32" s="450"/>
      <c r="JVM32" s="450"/>
      <c r="JVU32" s="450"/>
      <c r="JWC32" s="450"/>
      <c r="JWK32" s="450"/>
      <c r="JWS32" s="450"/>
      <c r="JXA32" s="450"/>
      <c r="JXI32" s="450"/>
      <c r="JXQ32" s="450"/>
      <c r="JXY32" s="450"/>
      <c r="JYG32" s="450"/>
      <c r="JYO32" s="450"/>
      <c r="JYW32" s="450"/>
      <c r="JZE32" s="450"/>
      <c r="JZM32" s="450"/>
      <c r="JZU32" s="450"/>
      <c r="KAC32" s="450"/>
      <c r="KAK32" s="450"/>
      <c r="KAS32" s="450"/>
      <c r="KBA32" s="450"/>
      <c r="KBI32" s="450"/>
      <c r="KBQ32" s="450"/>
      <c r="KBY32" s="450"/>
      <c r="KCG32" s="450"/>
      <c r="KCO32" s="450"/>
      <c r="KCW32" s="450"/>
      <c r="KDE32" s="450"/>
      <c r="KDM32" s="450"/>
      <c r="KDU32" s="450"/>
      <c r="KEC32" s="450"/>
      <c r="KEK32" s="450"/>
      <c r="KES32" s="450"/>
      <c r="KFA32" s="450"/>
      <c r="KFI32" s="450"/>
      <c r="KFQ32" s="450"/>
      <c r="KFY32" s="450"/>
      <c r="KGG32" s="450"/>
      <c r="KGO32" s="450"/>
      <c r="KGW32" s="450"/>
      <c r="KHE32" s="450"/>
      <c r="KHM32" s="450"/>
      <c r="KHU32" s="450"/>
      <c r="KIC32" s="450"/>
      <c r="KIK32" s="450"/>
      <c r="KIS32" s="450"/>
      <c r="KJA32" s="450"/>
      <c r="KJI32" s="450"/>
      <c r="KJQ32" s="450"/>
      <c r="KJY32" s="450"/>
      <c r="KKG32" s="450"/>
      <c r="KKO32" s="450"/>
      <c r="KKW32" s="450"/>
      <c r="KLE32" s="450"/>
      <c r="KLM32" s="450"/>
      <c r="KLU32" s="450"/>
      <c r="KMC32" s="450"/>
      <c r="KMK32" s="450"/>
      <c r="KMS32" s="450"/>
      <c r="KNA32" s="450"/>
      <c r="KNI32" s="450"/>
      <c r="KNQ32" s="450"/>
      <c r="KNY32" s="450"/>
      <c r="KOG32" s="450"/>
      <c r="KOO32" s="450"/>
      <c r="KOW32" s="450"/>
      <c r="KPE32" s="450"/>
      <c r="KPM32" s="450"/>
      <c r="KPU32" s="450"/>
      <c r="KQC32" s="450"/>
      <c r="KQK32" s="450"/>
      <c r="KQS32" s="450"/>
      <c r="KRA32" s="450"/>
      <c r="KRI32" s="450"/>
      <c r="KRQ32" s="450"/>
      <c r="KRY32" s="450"/>
      <c r="KSG32" s="450"/>
      <c r="KSO32" s="450"/>
      <c r="KSW32" s="450"/>
      <c r="KTE32" s="450"/>
      <c r="KTM32" s="450"/>
      <c r="KTU32" s="450"/>
      <c r="KUC32" s="450"/>
      <c r="KUK32" s="450"/>
      <c r="KUS32" s="450"/>
      <c r="KVA32" s="450"/>
      <c r="KVI32" s="450"/>
      <c r="KVQ32" s="450"/>
      <c r="KVY32" s="450"/>
      <c r="KWG32" s="450"/>
      <c r="KWO32" s="450"/>
      <c r="KWW32" s="450"/>
      <c r="KXE32" s="450"/>
      <c r="KXM32" s="450"/>
      <c r="KXU32" s="450"/>
      <c r="KYC32" s="450"/>
      <c r="KYK32" s="450"/>
      <c r="KYS32" s="450"/>
      <c r="KZA32" s="450"/>
      <c r="KZI32" s="450"/>
      <c r="KZQ32" s="450"/>
      <c r="KZY32" s="450"/>
      <c r="LAG32" s="450"/>
      <c r="LAO32" s="450"/>
      <c r="LAW32" s="450"/>
      <c r="LBE32" s="450"/>
      <c r="LBM32" s="450"/>
      <c r="LBU32" s="450"/>
      <c r="LCC32" s="450"/>
      <c r="LCK32" s="450"/>
      <c r="LCS32" s="450"/>
      <c r="LDA32" s="450"/>
      <c r="LDI32" s="450"/>
      <c r="LDQ32" s="450"/>
      <c r="LDY32" s="450"/>
      <c r="LEG32" s="450"/>
      <c r="LEO32" s="450"/>
      <c r="LEW32" s="450"/>
      <c r="LFE32" s="450"/>
      <c r="LFM32" s="450"/>
      <c r="LFU32" s="450"/>
      <c r="LGC32" s="450"/>
      <c r="LGK32" s="450"/>
      <c r="LGS32" s="450"/>
      <c r="LHA32" s="450"/>
      <c r="LHI32" s="450"/>
      <c r="LHQ32" s="450"/>
      <c r="LHY32" s="450"/>
      <c r="LIG32" s="450"/>
      <c r="LIO32" s="450"/>
      <c r="LIW32" s="450"/>
      <c r="LJE32" s="450"/>
      <c r="LJM32" s="450"/>
      <c r="LJU32" s="450"/>
      <c r="LKC32" s="450"/>
      <c r="LKK32" s="450"/>
      <c r="LKS32" s="450"/>
      <c r="LLA32" s="450"/>
      <c r="LLI32" s="450"/>
      <c r="LLQ32" s="450"/>
      <c r="LLY32" s="450"/>
      <c r="LMG32" s="450"/>
      <c r="LMO32" s="450"/>
      <c r="LMW32" s="450"/>
      <c r="LNE32" s="450"/>
      <c r="LNM32" s="450"/>
      <c r="LNU32" s="450"/>
      <c r="LOC32" s="450"/>
      <c r="LOK32" s="450"/>
      <c r="LOS32" s="450"/>
      <c r="LPA32" s="450"/>
      <c r="LPI32" s="450"/>
      <c r="LPQ32" s="450"/>
      <c r="LPY32" s="450"/>
      <c r="LQG32" s="450"/>
      <c r="LQO32" s="450"/>
      <c r="LQW32" s="450"/>
      <c r="LRE32" s="450"/>
      <c r="LRM32" s="450"/>
      <c r="LRU32" s="450"/>
      <c r="LSC32" s="450"/>
      <c r="LSK32" s="450"/>
      <c r="LSS32" s="450"/>
      <c r="LTA32" s="450"/>
      <c r="LTI32" s="450"/>
      <c r="LTQ32" s="450"/>
      <c r="LTY32" s="450"/>
      <c r="LUG32" s="450"/>
      <c r="LUO32" s="450"/>
      <c r="LUW32" s="450"/>
      <c r="LVE32" s="450"/>
      <c r="LVM32" s="450"/>
      <c r="LVU32" s="450"/>
      <c r="LWC32" s="450"/>
      <c r="LWK32" s="450"/>
      <c r="LWS32" s="450"/>
      <c r="LXA32" s="450"/>
      <c r="LXI32" s="450"/>
      <c r="LXQ32" s="450"/>
      <c r="LXY32" s="450"/>
      <c r="LYG32" s="450"/>
      <c r="LYO32" s="450"/>
      <c r="LYW32" s="450"/>
      <c r="LZE32" s="450"/>
      <c r="LZM32" s="450"/>
      <c r="LZU32" s="450"/>
      <c r="MAC32" s="450"/>
      <c r="MAK32" s="450"/>
      <c r="MAS32" s="450"/>
      <c r="MBA32" s="450"/>
      <c r="MBI32" s="450"/>
      <c r="MBQ32" s="450"/>
      <c r="MBY32" s="450"/>
      <c r="MCG32" s="450"/>
      <c r="MCO32" s="450"/>
      <c r="MCW32" s="450"/>
      <c r="MDE32" s="450"/>
      <c r="MDM32" s="450"/>
      <c r="MDU32" s="450"/>
      <c r="MEC32" s="450"/>
      <c r="MEK32" s="450"/>
      <c r="MES32" s="450"/>
      <c r="MFA32" s="450"/>
      <c r="MFI32" s="450"/>
      <c r="MFQ32" s="450"/>
      <c r="MFY32" s="450"/>
      <c r="MGG32" s="450"/>
      <c r="MGO32" s="450"/>
      <c r="MGW32" s="450"/>
      <c r="MHE32" s="450"/>
      <c r="MHM32" s="450"/>
      <c r="MHU32" s="450"/>
      <c r="MIC32" s="450"/>
      <c r="MIK32" s="450"/>
      <c r="MIS32" s="450"/>
      <c r="MJA32" s="450"/>
      <c r="MJI32" s="450"/>
      <c r="MJQ32" s="450"/>
      <c r="MJY32" s="450"/>
      <c r="MKG32" s="450"/>
      <c r="MKO32" s="450"/>
      <c r="MKW32" s="450"/>
      <c r="MLE32" s="450"/>
      <c r="MLM32" s="450"/>
      <c r="MLU32" s="450"/>
      <c r="MMC32" s="450"/>
      <c r="MMK32" s="450"/>
      <c r="MMS32" s="450"/>
      <c r="MNA32" s="450"/>
      <c r="MNI32" s="450"/>
      <c r="MNQ32" s="450"/>
      <c r="MNY32" s="450"/>
      <c r="MOG32" s="450"/>
      <c r="MOO32" s="450"/>
      <c r="MOW32" s="450"/>
      <c r="MPE32" s="450"/>
      <c r="MPM32" s="450"/>
      <c r="MPU32" s="450"/>
      <c r="MQC32" s="450"/>
      <c r="MQK32" s="450"/>
      <c r="MQS32" s="450"/>
      <c r="MRA32" s="450"/>
      <c r="MRI32" s="450"/>
      <c r="MRQ32" s="450"/>
      <c r="MRY32" s="450"/>
      <c r="MSG32" s="450"/>
      <c r="MSO32" s="450"/>
      <c r="MSW32" s="450"/>
      <c r="MTE32" s="450"/>
      <c r="MTM32" s="450"/>
      <c r="MTU32" s="450"/>
      <c r="MUC32" s="450"/>
      <c r="MUK32" s="450"/>
      <c r="MUS32" s="450"/>
      <c r="MVA32" s="450"/>
      <c r="MVI32" s="450"/>
      <c r="MVQ32" s="450"/>
      <c r="MVY32" s="450"/>
      <c r="MWG32" s="450"/>
      <c r="MWO32" s="450"/>
      <c r="MWW32" s="450"/>
      <c r="MXE32" s="450"/>
      <c r="MXM32" s="450"/>
      <c r="MXU32" s="450"/>
      <c r="MYC32" s="450"/>
      <c r="MYK32" s="450"/>
      <c r="MYS32" s="450"/>
      <c r="MZA32" s="450"/>
      <c r="MZI32" s="450"/>
      <c r="MZQ32" s="450"/>
      <c r="MZY32" s="450"/>
      <c r="NAG32" s="450"/>
      <c r="NAO32" s="450"/>
      <c r="NAW32" s="450"/>
      <c r="NBE32" s="450"/>
      <c r="NBM32" s="450"/>
      <c r="NBU32" s="450"/>
      <c r="NCC32" s="450"/>
      <c r="NCK32" s="450"/>
      <c r="NCS32" s="450"/>
      <c r="NDA32" s="450"/>
      <c r="NDI32" s="450"/>
      <c r="NDQ32" s="450"/>
      <c r="NDY32" s="450"/>
      <c r="NEG32" s="450"/>
      <c r="NEO32" s="450"/>
      <c r="NEW32" s="450"/>
      <c r="NFE32" s="450"/>
      <c r="NFM32" s="450"/>
      <c r="NFU32" s="450"/>
      <c r="NGC32" s="450"/>
      <c r="NGK32" s="450"/>
      <c r="NGS32" s="450"/>
      <c r="NHA32" s="450"/>
      <c r="NHI32" s="450"/>
      <c r="NHQ32" s="450"/>
      <c r="NHY32" s="450"/>
      <c r="NIG32" s="450"/>
      <c r="NIO32" s="450"/>
      <c r="NIW32" s="450"/>
      <c r="NJE32" s="450"/>
      <c r="NJM32" s="450"/>
      <c r="NJU32" s="450"/>
      <c r="NKC32" s="450"/>
      <c r="NKK32" s="450"/>
      <c r="NKS32" s="450"/>
      <c r="NLA32" s="450"/>
      <c r="NLI32" s="450"/>
      <c r="NLQ32" s="450"/>
      <c r="NLY32" s="450"/>
      <c r="NMG32" s="450"/>
      <c r="NMO32" s="450"/>
      <c r="NMW32" s="450"/>
      <c r="NNE32" s="450"/>
      <c r="NNM32" s="450"/>
      <c r="NNU32" s="450"/>
      <c r="NOC32" s="450"/>
      <c r="NOK32" s="450"/>
      <c r="NOS32" s="450"/>
      <c r="NPA32" s="450"/>
      <c r="NPI32" s="450"/>
      <c r="NPQ32" s="450"/>
      <c r="NPY32" s="450"/>
      <c r="NQG32" s="450"/>
      <c r="NQO32" s="450"/>
      <c r="NQW32" s="450"/>
      <c r="NRE32" s="450"/>
      <c r="NRM32" s="450"/>
      <c r="NRU32" s="450"/>
      <c r="NSC32" s="450"/>
      <c r="NSK32" s="450"/>
      <c r="NSS32" s="450"/>
      <c r="NTA32" s="450"/>
      <c r="NTI32" s="450"/>
      <c r="NTQ32" s="450"/>
      <c r="NTY32" s="450"/>
      <c r="NUG32" s="450"/>
      <c r="NUO32" s="450"/>
      <c r="NUW32" s="450"/>
      <c r="NVE32" s="450"/>
      <c r="NVM32" s="450"/>
      <c r="NVU32" s="450"/>
      <c r="NWC32" s="450"/>
      <c r="NWK32" s="450"/>
      <c r="NWS32" s="450"/>
      <c r="NXA32" s="450"/>
      <c r="NXI32" s="450"/>
      <c r="NXQ32" s="450"/>
      <c r="NXY32" s="450"/>
      <c r="NYG32" s="450"/>
      <c r="NYO32" s="450"/>
      <c r="NYW32" s="450"/>
      <c r="NZE32" s="450"/>
      <c r="NZM32" s="450"/>
      <c r="NZU32" s="450"/>
      <c r="OAC32" s="450"/>
      <c r="OAK32" s="450"/>
      <c r="OAS32" s="450"/>
      <c r="OBA32" s="450"/>
      <c r="OBI32" s="450"/>
      <c r="OBQ32" s="450"/>
      <c r="OBY32" s="450"/>
      <c r="OCG32" s="450"/>
      <c r="OCO32" s="450"/>
      <c r="OCW32" s="450"/>
      <c r="ODE32" s="450"/>
      <c r="ODM32" s="450"/>
      <c r="ODU32" s="450"/>
      <c r="OEC32" s="450"/>
      <c r="OEK32" s="450"/>
      <c r="OES32" s="450"/>
      <c r="OFA32" s="450"/>
      <c r="OFI32" s="450"/>
      <c r="OFQ32" s="450"/>
      <c r="OFY32" s="450"/>
      <c r="OGG32" s="450"/>
      <c r="OGO32" s="450"/>
      <c r="OGW32" s="450"/>
      <c r="OHE32" s="450"/>
      <c r="OHM32" s="450"/>
      <c r="OHU32" s="450"/>
      <c r="OIC32" s="450"/>
      <c r="OIK32" s="450"/>
      <c r="OIS32" s="450"/>
      <c r="OJA32" s="450"/>
      <c r="OJI32" s="450"/>
      <c r="OJQ32" s="450"/>
      <c r="OJY32" s="450"/>
      <c r="OKG32" s="450"/>
      <c r="OKO32" s="450"/>
      <c r="OKW32" s="450"/>
      <c r="OLE32" s="450"/>
      <c r="OLM32" s="450"/>
      <c r="OLU32" s="450"/>
      <c r="OMC32" s="450"/>
      <c r="OMK32" s="450"/>
      <c r="OMS32" s="450"/>
      <c r="ONA32" s="450"/>
      <c r="ONI32" s="450"/>
      <c r="ONQ32" s="450"/>
      <c r="ONY32" s="450"/>
      <c r="OOG32" s="450"/>
      <c r="OOO32" s="450"/>
      <c r="OOW32" s="450"/>
      <c r="OPE32" s="450"/>
      <c r="OPM32" s="450"/>
      <c r="OPU32" s="450"/>
      <c r="OQC32" s="450"/>
      <c r="OQK32" s="450"/>
      <c r="OQS32" s="450"/>
      <c r="ORA32" s="450"/>
      <c r="ORI32" s="450"/>
      <c r="ORQ32" s="450"/>
      <c r="ORY32" s="450"/>
      <c r="OSG32" s="450"/>
      <c r="OSO32" s="450"/>
      <c r="OSW32" s="450"/>
      <c r="OTE32" s="450"/>
      <c r="OTM32" s="450"/>
      <c r="OTU32" s="450"/>
      <c r="OUC32" s="450"/>
      <c r="OUK32" s="450"/>
      <c r="OUS32" s="450"/>
      <c r="OVA32" s="450"/>
      <c r="OVI32" s="450"/>
      <c r="OVQ32" s="450"/>
      <c r="OVY32" s="450"/>
      <c r="OWG32" s="450"/>
      <c r="OWO32" s="450"/>
      <c r="OWW32" s="450"/>
      <c r="OXE32" s="450"/>
      <c r="OXM32" s="450"/>
      <c r="OXU32" s="450"/>
      <c r="OYC32" s="450"/>
      <c r="OYK32" s="450"/>
      <c r="OYS32" s="450"/>
      <c r="OZA32" s="450"/>
      <c r="OZI32" s="450"/>
      <c r="OZQ32" s="450"/>
      <c r="OZY32" s="450"/>
      <c r="PAG32" s="450"/>
      <c r="PAO32" s="450"/>
      <c r="PAW32" s="450"/>
      <c r="PBE32" s="450"/>
      <c r="PBM32" s="450"/>
      <c r="PBU32" s="450"/>
      <c r="PCC32" s="450"/>
      <c r="PCK32" s="450"/>
      <c r="PCS32" s="450"/>
      <c r="PDA32" s="450"/>
      <c r="PDI32" s="450"/>
      <c r="PDQ32" s="450"/>
      <c r="PDY32" s="450"/>
      <c r="PEG32" s="450"/>
      <c r="PEO32" s="450"/>
      <c r="PEW32" s="450"/>
      <c r="PFE32" s="450"/>
      <c r="PFM32" s="450"/>
      <c r="PFU32" s="450"/>
      <c r="PGC32" s="450"/>
      <c r="PGK32" s="450"/>
      <c r="PGS32" s="450"/>
      <c r="PHA32" s="450"/>
      <c r="PHI32" s="450"/>
      <c r="PHQ32" s="450"/>
      <c r="PHY32" s="450"/>
      <c r="PIG32" s="450"/>
      <c r="PIO32" s="450"/>
      <c r="PIW32" s="450"/>
      <c r="PJE32" s="450"/>
      <c r="PJM32" s="450"/>
      <c r="PJU32" s="450"/>
      <c r="PKC32" s="450"/>
      <c r="PKK32" s="450"/>
      <c r="PKS32" s="450"/>
      <c r="PLA32" s="450"/>
      <c r="PLI32" s="450"/>
      <c r="PLQ32" s="450"/>
      <c r="PLY32" s="450"/>
      <c r="PMG32" s="450"/>
      <c r="PMO32" s="450"/>
      <c r="PMW32" s="450"/>
      <c r="PNE32" s="450"/>
      <c r="PNM32" s="450"/>
      <c r="PNU32" s="450"/>
      <c r="POC32" s="450"/>
      <c r="POK32" s="450"/>
      <c r="POS32" s="450"/>
      <c r="PPA32" s="450"/>
      <c r="PPI32" s="450"/>
      <c r="PPQ32" s="450"/>
      <c r="PPY32" s="450"/>
      <c r="PQG32" s="450"/>
      <c r="PQO32" s="450"/>
      <c r="PQW32" s="450"/>
      <c r="PRE32" s="450"/>
      <c r="PRM32" s="450"/>
      <c r="PRU32" s="450"/>
      <c r="PSC32" s="450"/>
      <c r="PSK32" s="450"/>
      <c r="PSS32" s="450"/>
      <c r="PTA32" s="450"/>
      <c r="PTI32" s="450"/>
      <c r="PTQ32" s="450"/>
      <c r="PTY32" s="450"/>
      <c r="PUG32" s="450"/>
      <c r="PUO32" s="450"/>
      <c r="PUW32" s="450"/>
      <c r="PVE32" s="450"/>
      <c r="PVM32" s="450"/>
      <c r="PVU32" s="450"/>
      <c r="PWC32" s="450"/>
      <c r="PWK32" s="450"/>
      <c r="PWS32" s="450"/>
      <c r="PXA32" s="450"/>
      <c r="PXI32" s="450"/>
      <c r="PXQ32" s="450"/>
      <c r="PXY32" s="450"/>
      <c r="PYG32" s="450"/>
      <c r="PYO32" s="450"/>
      <c r="PYW32" s="450"/>
      <c r="PZE32" s="450"/>
      <c r="PZM32" s="450"/>
      <c r="PZU32" s="450"/>
      <c r="QAC32" s="450"/>
      <c r="QAK32" s="450"/>
      <c r="QAS32" s="450"/>
      <c r="QBA32" s="450"/>
      <c r="QBI32" s="450"/>
      <c r="QBQ32" s="450"/>
      <c r="QBY32" s="450"/>
      <c r="QCG32" s="450"/>
      <c r="QCO32" s="450"/>
      <c r="QCW32" s="450"/>
      <c r="QDE32" s="450"/>
      <c r="QDM32" s="450"/>
      <c r="QDU32" s="450"/>
      <c r="QEC32" s="450"/>
      <c r="QEK32" s="450"/>
      <c r="QES32" s="450"/>
      <c r="QFA32" s="450"/>
      <c r="QFI32" s="450"/>
      <c r="QFQ32" s="450"/>
      <c r="QFY32" s="450"/>
      <c r="QGG32" s="450"/>
      <c r="QGO32" s="450"/>
      <c r="QGW32" s="450"/>
      <c r="QHE32" s="450"/>
      <c r="QHM32" s="450"/>
      <c r="QHU32" s="450"/>
      <c r="QIC32" s="450"/>
      <c r="QIK32" s="450"/>
      <c r="QIS32" s="450"/>
      <c r="QJA32" s="450"/>
      <c r="QJI32" s="450"/>
      <c r="QJQ32" s="450"/>
      <c r="QJY32" s="450"/>
      <c r="QKG32" s="450"/>
      <c r="QKO32" s="450"/>
      <c r="QKW32" s="450"/>
      <c r="QLE32" s="450"/>
      <c r="QLM32" s="450"/>
      <c r="QLU32" s="450"/>
      <c r="QMC32" s="450"/>
      <c r="QMK32" s="450"/>
      <c r="QMS32" s="450"/>
      <c r="QNA32" s="450"/>
      <c r="QNI32" s="450"/>
      <c r="QNQ32" s="450"/>
      <c r="QNY32" s="450"/>
      <c r="QOG32" s="450"/>
      <c r="QOO32" s="450"/>
      <c r="QOW32" s="450"/>
      <c r="QPE32" s="450"/>
      <c r="QPM32" s="450"/>
      <c r="QPU32" s="450"/>
      <c r="QQC32" s="450"/>
      <c r="QQK32" s="450"/>
      <c r="QQS32" s="450"/>
      <c r="QRA32" s="450"/>
      <c r="QRI32" s="450"/>
      <c r="QRQ32" s="450"/>
      <c r="QRY32" s="450"/>
      <c r="QSG32" s="450"/>
      <c r="QSO32" s="450"/>
      <c r="QSW32" s="450"/>
      <c r="QTE32" s="450"/>
      <c r="QTM32" s="450"/>
      <c r="QTU32" s="450"/>
      <c r="QUC32" s="450"/>
      <c r="QUK32" s="450"/>
      <c r="QUS32" s="450"/>
      <c r="QVA32" s="450"/>
      <c r="QVI32" s="450"/>
      <c r="QVQ32" s="450"/>
      <c r="QVY32" s="450"/>
      <c r="QWG32" s="450"/>
      <c r="QWO32" s="450"/>
      <c r="QWW32" s="450"/>
      <c r="QXE32" s="450"/>
      <c r="QXM32" s="450"/>
      <c r="QXU32" s="450"/>
      <c r="QYC32" s="450"/>
      <c r="QYK32" s="450"/>
      <c r="QYS32" s="450"/>
      <c r="QZA32" s="450"/>
      <c r="QZI32" s="450"/>
      <c r="QZQ32" s="450"/>
      <c r="QZY32" s="450"/>
      <c r="RAG32" s="450"/>
      <c r="RAO32" s="450"/>
      <c r="RAW32" s="450"/>
      <c r="RBE32" s="450"/>
      <c r="RBM32" s="450"/>
      <c r="RBU32" s="450"/>
      <c r="RCC32" s="450"/>
      <c r="RCK32" s="450"/>
      <c r="RCS32" s="450"/>
      <c r="RDA32" s="450"/>
      <c r="RDI32" s="450"/>
      <c r="RDQ32" s="450"/>
      <c r="RDY32" s="450"/>
      <c r="REG32" s="450"/>
      <c r="REO32" s="450"/>
      <c r="REW32" s="450"/>
      <c r="RFE32" s="450"/>
      <c r="RFM32" s="450"/>
      <c r="RFU32" s="450"/>
      <c r="RGC32" s="450"/>
      <c r="RGK32" s="450"/>
      <c r="RGS32" s="450"/>
      <c r="RHA32" s="450"/>
      <c r="RHI32" s="450"/>
      <c r="RHQ32" s="450"/>
      <c r="RHY32" s="450"/>
      <c r="RIG32" s="450"/>
      <c r="RIO32" s="450"/>
      <c r="RIW32" s="450"/>
      <c r="RJE32" s="450"/>
      <c r="RJM32" s="450"/>
      <c r="RJU32" s="450"/>
      <c r="RKC32" s="450"/>
      <c r="RKK32" s="450"/>
      <c r="RKS32" s="450"/>
      <c r="RLA32" s="450"/>
      <c r="RLI32" s="450"/>
      <c r="RLQ32" s="450"/>
      <c r="RLY32" s="450"/>
      <c r="RMG32" s="450"/>
      <c r="RMO32" s="450"/>
      <c r="RMW32" s="450"/>
      <c r="RNE32" s="450"/>
      <c r="RNM32" s="450"/>
      <c r="RNU32" s="450"/>
      <c r="ROC32" s="450"/>
      <c r="ROK32" s="450"/>
      <c r="ROS32" s="450"/>
      <c r="RPA32" s="450"/>
      <c r="RPI32" s="450"/>
      <c r="RPQ32" s="450"/>
      <c r="RPY32" s="450"/>
      <c r="RQG32" s="450"/>
      <c r="RQO32" s="450"/>
      <c r="RQW32" s="450"/>
      <c r="RRE32" s="450"/>
      <c r="RRM32" s="450"/>
      <c r="RRU32" s="450"/>
      <c r="RSC32" s="450"/>
      <c r="RSK32" s="450"/>
      <c r="RSS32" s="450"/>
      <c r="RTA32" s="450"/>
      <c r="RTI32" s="450"/>
      <c r="RTQ32" s="450"/>
      <c r="RTY32" s="450"/>
      <c r="RUG32" s="450"/>
      <c r="RUO32" s="450"/>
      <c r="RUW32" s="450"/>
      <c r="RVE32" s="450"/>
      <c r="RVM32" s="450"/>
      <c r="RVU32" s="450"/>
      <c r="RWC32" s="450"/>
      <c r="RWK32" s="450"/>
      <c r="RWS32" s="450"/>
      <c r="RXA32" s="450"/>
      <c r="RXI32" s="450"/>
      <c r="RXQ32" s="450"/>
      <c r="RXY32" s="450"/>
      <c r="RYG32" s="450"/>
      <c r="RYO32" s="450"/>
      <c r="RYW32" s="450"/>
      <c r="RZE32" s="450"/>
      <c r="RZM32" s="450"/>
      <c r="RZU32" s="450"/>
      <c r="SAC32" s="450"/>
      <c r="SAK32" s="450"/>
      <c r="SAS32" s="450"/>
      <c r="SBA32" s="450"/>
      <c r="SBI32" s="450"/>
      <c r="SBQ32" s="450"/>
      <c r="SBY32" s="450"/>
      <c r="SCG32" s="450"/>
      <c r="SCO32" s="450"/>
      <c r="SCW32" s="450"/>
      <c r="SDE32" s="450"/>
      <c r="SDM32" s="450"/>
      <c r="SDU32" s="450"/>
      <c r="SEC32" s="450"/>
      <c r="SEK32" s="450"/>
      <c r="SES32" s="450"/>
      <c r="SFA32" s="450"/>
      <c r="SFI32" s="450"/>
      <c r="SFQ32" s="450"/>
      <c r="SFY32" s="450"/>
      <c r="SGG32" s="450"/>
      <c r="SGO32" s="450"/>
      <c r="SGW32" s="450"/>
      <c r="SHE32" s="450"/>
      <c r="SHM32" s="450"/>
      <c r="SHU32" s="450"/>
      <c r="SIC32" s="450"/>
      <c r="SIK32" s="450"/>
      <c r="SIS32" s="450"/>
      <c r="SJA32" s="450"/>
      <c r="SJI32" s="450"/>
      <c r="SJQ32" s="450"/>
      <c r="SJY32" s="450"/>
      <c r="SKG32" s="450"/>
      <c r="SKO32" s="450"/>
      <c r="SKW32" s="450"/>
      <c r="SLE32" s="450"/>
      <c r="SLM32" s="450"/>
      <c r="SLU32" s="450"/>
      <c r="SMC32" s="450"/>
      <c r="SMK32" s="450"/>
      <c r="SMS32" s="450"/>
      <c r="SNA32" s="450"/>
      <c r="SNI32" s="450"/>
      <c r="SNQ32" s="450"/>
      <c r="SNY32" s="450"/>
      <c r="SOG32" s="450"/>
      <c r="SOO32" s="450"/>
      <c r="SOW32" s="450"/>
      <c r="SPE32" s="450"/>
      <c r="SPM32" s="450"/>
      <c r="SPU32" s="450"/>
      <c r="SQC32" s="450"/>
      <c r="SQK32" s="450"/>
      <c r="SQS32" s="450"/>
      <c r="SRA32" s="450"/>
      <c r="SRI32" s="450"/>
      <c r="SRQ32" s="450"/>
      <c r="SRY32" s="450"/>
      <c r="SSG32" s="450"/>
      <c r="SSO32" s="450"/>
      <c r="SSW32" s="450"/>
      <c r="STE32" s="450"/>
      <c r="STM32" s="450"/>
      <c r="STU32" s="450"/>
      <c r="SUC32" s="450"/>
      <c r="SUK32" s="450"/>
      <c r="SUS32" s="450"/>
      <c r="SVA32" s="450"/>
      <c r="SVI32" s="450"/>
      <c r="SVQ32" s="450"/>
      <c r="SVY32" s="450"/>
      <c r="SWG32" s="450"/>
      <c r="SWO32" s="450"/>
      <c r="SWW32" s="450"/>
      <c r="SXE32" s="450"/>
      <c r="SXM32" s="450"/>
      <c r="SXU32" s="450"/>
      <c r="SYC32" s="450"/>
      <c r="SYK32" s="450"/>
      <c r="SYS32" s="450"/>
      <c r="SZA32" s="450"/>
      <c r="SZI32" s="450"/>
      <c r="SZQ32" s="450"/>
      <c r="SZY32" s="450"/>
      <c r="TAG32" s="450"/>
      <c r="TAO32" s="450"/>
      <c r="TAW32" s="450"/>
      <c r="TBE32" s="450"/>
      <c r="TBM32" s="450"/>
      <c r="TBU32" s="450"/>
      <c r="TCC32" s="450"/>
      <c r="TCK32" s="450"/>
      <c r="TCS32" s="450"/>
      <c r="TDA32" s="450"/>
      <c r="TDI32" s="450"/>
      <c r="TDQ32" s="450"/>
      <c r="TDY32" s="450"/>
      <c r="TEG32" s="450"/>
      <c r="TEO32" s="450"/>
      <c r="TEW32" s="450"/>
      <c r="TFE32" s="450"/>
      <c r="TFM32" s="450"/>
      <c r="TFU32" s="450"/>
      <c r="TGC32" s="450"/>
      <c r="TGK32" s="450"/>
      <c r="TGS32" s="450"/>
      <c r="THA32" s="450"/>
      <c r="THI32" s="450"/>
      <c r="THQ32" s="450"/>
      <c r="THY32" s="450"/>
      <c r="TIG32" s="450"/>
      <c r="TIO32" s="450"/>
      <c r="TIW32" s="450"/>
      <c r="TJE32" s="450"/>
      <c r="TJM32" s="450"/>
      <c r="TJU32" s="450"/>
      <c r="TKC32" s="450"/>
      <c r="TKK32" s="450"/>
      <c r="TKS32" s="450"/>
      <c r="TLA32" s="450"/>
      <c r="TLI32" s="450"/>
      <c r="TLQ32" s="450"/>
      <c r="TLY32" s="450"/>
      <c r="TMG32" s="450"/>
      <c r="TMO32" s="450"/>
      <c r="TMW32" s="450"/>
      <c r="TNE32" s="450"/>
      <c r="TNM32" s="450"/>
      <c r="TNU32" s="450"/>
      <c r="TOC32" s="450"/>
      <c r="TOK32" s="450"/>
      <c r="TOS32" s="450"/>
      <c r="TPA32" s="450"/>
      <c r="TPI32" s="450"/>
      <c r="TPQ32" s="450"/>
      <c r="TPY32" s="450"/>
      <c r="TQG32" s="450"/>
      <c r="TQO32" s="450"/>
      <c r="TQW32" s="450"/>
      <c r="TRE32" s="450"/>
      <c r="TRM32" s="450"/>
      <c r="TRU32" s="450"/>
      <c r="TSC32" s="450"/>
      <c r="TSK32" s="450"/>
      <c r="TSS32" s="450"/>
      <c r="TTA32" s="450"/>
      <c r="TTI32" s="450"/>
      <c r="TTQ32" s="450"/>
      <c r="TTY32" s="450"/>
      <c r="TUG32" s="450"/>
      <c r="TUO32" s="450"/>
      <c r="TUW32" s="450"/>
      <c r="TVE32" s="450"/>
      <c r="TVM32" s="450"/>
      <c r="TVU32" s="450"/>
      <c r="TWC32" s="450"/>
      <c r="TWK32" s="450"/>
      <c r="TWS32" s="450"/>
      <c r="TXA32" s="450"/>
      <c r="TXI32" s="450"/>
      <c r="TXQ32" s="450"/>
      <c r="TXY32" s="450"/>
      <c r="TYG32" s="450"/>
      <c r="TYO32" s="450"/>
      <c r="TYW32" s="450"/>
      <c r="TZE32" s="450"/>
      <c r="TZM32" s="450"/>
      <c r="TZU32" s="450"/>
      <c r="UAC32" s="450"/>
      <c r="UAK32" s="450"/>
      <c r="UAS32" s="450"/>
      <c r="UBA32" s="450"/>
      <c r="UBI32" s="450"/>
      <c r="UBQ32" s="450"/>
      <c r="UBY32" s="450"/>
      <c r="UCG32" s="450"/>
      <c r="UCO32" s="450"/>
      <c r="UCW32" s="450"/>
      <c r="UDE32" s="450"/>
      <c r="UDM32" s="450"/>
      <c r="UDU32" s="450"/>
      <c r="UEC32" s="450"/>
      <c r="UEK32" s="450"/>
      <c r="UES32" s="450"/>
      <c r="UFA32" s="450"/>
      <c r="UFI32" s="450"/>
      <c r="UFQ32" s="450"/>
      <c r="UFY32" s="450"/>
      <c r="UGG32" s="450"/>
      <c r="UGO32" s="450"/>
      <c r="UGW32" s="450"/>
      <c r="UHE32" s="450"/>
      <c r="UHM32" s="450"/>
      <c r="UHU32" s="450"/>
      <c r="UIC32" s="450"/>
      <c r="UIK32" s="450"/>
      <c r="UIS32" s="450"/>
      <c r="UJA32" s="450"/>
      <c r="UJI32" s="450"/>
      <c r="UJQ32" s="450"/>
      <c r="UJY32" s="450"/>
      <c r="UKG32" s="450"/>
      <c r="UKO32" s="450"/>
      <c r="UKW32" s="450"/>
      <c r="ULE32" s="450"/>
      <c r="ULM32" s="450"/>
      <c r="ULU32" s="450"/>
      <c r="UMC32" s="450"/>
      <c r="UMK32" s="450"/>
      <c r="UMS32" s="450"/>
      <c r="UNA32" s="450"/>
      <c r="UNI32" s="450"/>
      <c r="UNQ32" s="450"/>
      <c r="UNY32" s="450"/>
      <c r="UOG32" s="450"/>
      <c r="UOO32" s="450"/>
      <c r="UOW32" s="450"/>
      <c r="UPE32" s="450"/>
      <c r="UPM32" s="450"/>
      <c r="UPU32" s="450"/>
      <c r="UQC32" s="450"/>
      <c r="UQK32" s="450"/>
      <c r="UQS32" s="450"/>
      <c r="URA32" s="450"/>
      <c r="URI32" s="450"/>
      <c r="URQ32" s="450"/>
      <c r="URY32" s="450"/>
      <c r="USG32" s="450"/>
      <c r="USO32" s="450"/>
      <c r="USW32" s="450"/>
      <c r="UTE32" s="450"/>
      <c r="UTM32" s="450"/>
      <c r="UTU32" s="450"/>
      <c r="UUC32" s="450"/>
      <c r="UUK32" s="450"/>
      <c r="UUS32" s="450"/>
      <c r="UVA32" s="450"/>
      <c r="UVI32" s="450"/>
      <c r="UVQ32" s="450"/>
      <c r="UVY32" s="450"/>
      <c r="UWG32" s="450"/>
      <c r="UWO32" s="450"/>
      <c r="UWW32" s="450"/>
      <c r="UXE32" s="450"/>
      <c r="UXM32" s="450"/>
      <c r="UXU32" s="450"/>
      <c r="UYC32" s="450"/>
      <c r="UYK32" s="450"/>
      <c r="UYS32" s="450"/>
      <c r="UZA32" s="450"/>
      <c r="UZI32" s="450"/>
      <c r="UZQ32" s="450"/>
      <c r="UZY32" s="450"/>
      <c r="VAG32" s="450"/>
      <c r="VAO32" s="450"/>
      <c r="VAW32" s="450"/>
      <c r="VBE32" s="450"/>
      <c r="VBM32" s="450"/>
      <c r="VBU32" s="450"/>
      <c r="VCC32" s="450"/>
      <c r="VCK32" s="450"/>
      <c r="VCS32" s="450"/>
      <c r="VDA32" s="450"/>
      <c r="VDI32" s="450"/>
      <c r="VDQ32" s="450"/>
      <c r="VDY32" s="450"/>
      <c r="VEG32" s="450"/>
      <c r="VEO32" s="450"/>
      <c r="VEW32" s="450"/>
      <c r="VFE32" s="450"/>
      <c r="VFM32" s="450"/>
      <c r="VFU32" s="450"/>
      <c r="VGC32" s="450"/>
      <c r="VGK32" s="450"/>
      <c r="VGS32" s="450"/>
      <c r="VHA32" s="450"/>
      <c r="VHI32" s="450"/>
      <c r="VHQ32" s="450"/>
      <c r="VHY32" s="450"/>
      <c r="VIG32" s="450"/>
      <c r="VIO32" s="450"/>
      <c r="VIW32" s="450"/>
      <c r="VJE32" s="450"/>
      <c r="VJM32" s="450"/>
      <c r="VJU32" s="450"/>
      <c r="VKC32" s="450"/>
      <c r="VKK32" s="450"/>
      <c r="VKS32" s="450"/>
      <c r="VLA32" s="450"/>
      <c r="VLI32" s="450"/>
      <c r="VLQ32" s="450"/>
      <c r="VLY32" s="450"/>
      <c r="VMG32" s="450"/>
      <c r="VMO32" s="450"/>
      <c r="VMW32" s="450"/>
      <c r="VNE32" s="450"/>
      <c r="VNM32" s="450"/>
      <c r="VNU32" s="450"/>
      <c r="VOC32" s="450"/>
      <c r="VOK32" s="450"/>
      <c r="VOS32" s="450"/>
      <c r="VPA32" s="450"/>
      <c r="VPI32" s="450"/>
      <c r="VPQ32" s="450"/>
      <c r="VPY32" s="450"/>
      <c r="VQG32" s="450"/>
      <c r="VQO32" s="450"/>
      <c r="VQW32" s="450"/>
      <c r="VRE32" s="450"/>
      <c r="VRM32" s="450"/>
      <c r="VRU32" s="450"/>
      <c r="VSC32" s="450"/>
      <c r="VSK32" s="450"/>
      <c r="VSS32" s="450"/>
      <c r="VTA32" s="450"/>
      <c r="VTI32" s="450"/>
      <c r="VTQ32" s="450"/>
      <c r="VTY32" s="450"/>
      <c r="VUG32" s="450"/>
      <c r="VUO32" s="450"/>
      <c r="VUW32" s="450"/>
      <c r="VVE32" s="450"/>
      <c r="VVM32" s="450"/>
      <c r="VVU32" s="450"/>
      <c r="VWC32" s="450"/>
      <c r="VWK32" s="450"/>
      <c r="VWS32" s="450"/>
      <c r="VXA32" s="450"/>
      <c r="VXI32" s="450"/>
      <c r="VXQ32" s="450"/>
      <c r="VXY32" s="450"/>
      <c r="VYG32" s="450"/>
      <c r="VYO32" s="450"/>
      <c r="VYW32" s="450"/>
      <c r="VZE32" s="450"/>
      <c r="VZM32" s="450"/>
      <c r="VZU32" s="450"/>
      <c r="WAC32" s="450"/>
      <c r="WAK32" s="450"/>
      <c r="WAS32" s="450"/>
      <c r="WBA32" s="450"/>
      <c r="WBI32" s="450"/>
      <c r="WBQ32" s="450"/>
      <c r="WBY32" s="450"/>
      <c r="WCG32" s="450"/>
      <c r="WCO32" s="450"/>
      <c r="WCW32" s="450"/>
      <c r="WDE32" s="450"/>
      <c r="WDM32" s="450"/>
      <c r="WDU32" s="450"/>
      <c r="WEC32" s="450"/>
      <c r="WEK32" s="450"/>
      <c r="WES32" s="450"/>
      <c r="WFA32" s="450"/>
      <c r="WFI32" s="450"/>
      <c r="WFQ32" s="450"/>
      <c r="WFY32" s="450"/>
      <c r="WGG32" s="450"/>
      <c r="WGO32" s="450"/>
      <c r="WGW32" s="450"/>
      <c r="WHE32" s="450"/>
      <c r="WHM32" s="450"/>
      <c r="WHU32" s="450"/>
      <c r="WIC32" s="450"/>
      <c r="WIK32" s="450"/>
      <c r="WIS32" s="450"/>
      <c r="WJA32" s="450"/>
      <c r="WJI32" s="450"/>
      <c r="WJQ32" s="450"/>
      <c r="WJY32" s="450"/>
      <c r="WKG32" s="450"/>
      <c r="WKO32" s="450"/>
      <c r="WKW32" s="450"/>
      <c r="WLE32" s="450"/>
      <c r="WLM32" s="450"/>
      <c r="WLU32" s="450"/>
      <c r="WMC32" s="450"/>
      <c r="WMK32" s="450"/>
      <c r="WMS32" s="450"/>
      <c r="WNA32" s="450"/>
      <c r="WNI32" s="450"/>
      <c r="WNQ32" s="450"/>
      <c r="WNY32" s="450"/>
      <c r="WOG32" s="450"/>
      <c r="WOO32" s="450"/>
      <c r="WOW32" s="450"/>
      <c r="WPE32" s="450"/>
      <c r="WPM32" s="450"/>
      <c r="WPU32" s="450"/>
      <c r="WQC32" s="450"/>
      <c r="WQK32" s="450"/>
      <c r="WQS32" s="450"/>
      <c r="WRA32" s="450"/>
      <c r="WRI32" s="450"/>
      <c r="WRQ32" s="450"/>
      <c r="WRY32" s="450"/>
      <c r="WSG32" s="450"/>
      <c r="WSO32" s="450"/>
      <c r="WSW32" s="450"/>
      <c r="WTE32" s="450"/>
      <c r="WTM32" s="450"/>
      <c r="WTU32" s="450"/>
      <c r="WUC32" s="450"/>
      <c r="WUK32" s="450"/>
      <c r="WUS32" s="450"/>
      <c r="WVA32" s="450"/>
      <c r="WVI32" s="450"/>
      <c r="WVQ32" s="450"/>
      <c r="WVY32" s="450"/>
      <c r="WWG32" s="450"/>
      <c r="WWO32" s="450"/>
      <c r="WWW32" s="450"/>
      <c r="WXE32" s="450"/>
      <c r="WXM32" s="450"/>
      <c r="WXU32" s="450"/>
      <c r="WYC32" s="450"/>
      <c r="WYK32" s="450"/>
      <c r="WYS32" s="450"/>
      <c r="WZA32" s="450"/>
      <c r="WZI32" s="450"/>
      <c r="WZQ32" s="450"/>
      <c r="WZY32" s="450"/>
      <c r="XAG32" s="450"/>
      <c r="XAO32" s="450"/>
      <c r="XAW32" s="450"/>
      <c r="XBE32" s="450"/>
      <c r="XBM32" s="450"/>
      <c r="XBU32" s="450"/>
      <c r="XCC32" s="450"/>
      <c r="XCK32" s="450"/>
      <c r="XCS32" s="450"/>
      <c r="XDA32" s="450"/>
      <c r="XDI32" s="450"/>
      <c r="XDQ32" s="450"/>
      <c r="XDY32" s="450"/>
      <c r="XEG32" s="450"/>
      <c r="XEO32" s="450"/>
      <c r="XEW32" s="450"/>
    </row>
    <row r="33" spans="1:1017 1025:2041 2049:3065 3073:4089 4097:5113 5121:6137 6145:7161 7169:8185 8193:9209 9217:10233 10241:11257 11265:12281 12289:13305 13313:14329 14337:15353 15361:16377" ht="33" customHeight="1">
      <c r="A33" s="429" t="s">
        <v>406</v>
      </c>
      <c r="B33" s="430"/>
      <c r="C33" s="430"/>
      <c r="D33" s="430"/>
      <c r="E33" s="430"/>
      <c r="F33" s="430"/>
      <c r="G33" s="430"/>
      <c r="H33" s="430"/>
      <c r="I33" s="430"/>
      <c r="J33" s="430"/>
      <c r="K33" s="431"/>
      <c r="L33" s="152"/>
      <c r="Q33" s="450"/>
      <c r="Y33" s="450"/>
      <c r="AG33" s="450"/>
      <c r="AO33" s="450"/>
      <c r="AW33" s="450"/>
      <c r="BE33" s="450"/>
      <c r="BM33" s="450"/>
      <c r="BU33" s="450"/>
      <c r="CC33" s="450"/>
      <c r="CK33" s="450"/>
      <c r="CS33" s="450"/>
      <c r="DA33" s="450"/>
      <c r="DI33" s="450"/>
      <c r="DQ33" s="450"/>
      <c r="DY33" s="450"/>
      <c r="EG33" s="450"/>
      <c r="EO33" s="450"/>
      <c r="EW33" s="450"/>
      <c r="FE33" s="450"/>
      <c r="FM33" s="450"/>
      <c r="FU33" s="450"/>
      <c r="GC33" s="450"/>
      <c r="GK33" s="450"/>
      <c r="GS33" s="450"/>
      <c r="HA33" s="450"/>
      <c r="HI33" s="450"/>
      <c r="HQ33" s="450"/>
      <c r="HY33" s="450"/>
      <c r="IG33" s="450"/>
      <c r="IO33" s="450"/>
      <c r="IW33" s="450"/>
      <c r="JE33" s="450"/>
      <c r="JM33" s="450"/>
      <c r="JU33" s="450"/>
      <c r="KC33" s="450"/>
      <c r="KK33" s="450"/>
      <c r="KS33" s="450"/>
      <c r="LA33" s="450"/>
      <c r="LI33" s="450"/>
      <c r="LQ33" s="450"/>
      <c r="LY33" s="450"/>
      <c r="MG33" s="450"/>
      <c r="MO33" s="450"/>
      <c r="MW33" s="450"/>
      <c r="NE33" s="450"/>
      <c r="NM33" s="450"/>
      <c r="NU33" s="450"/>
      <c r="OC33" s="450"/>
      <c r="OK33" s="450"/>
      <c r="OS33" s="450"/>
      <c r="PA33" s="450"/>
      <c r="PI33" s="450"/>
      <c r="PQ33" s="450"/>
      <c r="PY33" s="450"/>
      <c r="QG33" s="450"/>
      <c r="QO33" s="450"/>
      <c r="QW33" s="450"/>
      <c r="RE33" s="450"/>
      <c r="RM33" s="450"/>
      <c r="RU33" s="450"/>
      <c r="SC33" s="450"/>
      <c r="SK33" s="450"/>
      <c r="SS33" s="450"/>
      <c r="TA33" s="450"/>
      <c r="TI33" s="450"/>
      <c r="TQ33" s="450"/>
      <c r="TY33" s="450"/>
      <c r="UG33" s="450"/>
      <c r="UO33" s="450"/>
      <c r="UW33" s="450"/>
      <c r="VE33" s="450"/>
      <c r="VM33" s="450"/>
      <c r="VU33" s="450"/>
      <c r="WC33" s="450"/>
      <c r="WK33" s="450"/>
      <c r="WS33" s="450"/>
      <c r="XA33" s="450"/>
      <c r="XI33" s="450"/>
      <c r="XQ33" s="450"/>
      <c r="XY33" s="450"/>
      <c r="YG33" s="450"/>
      <c r="YO33" s="450"/>
      <c r="YW33" s="450"/>
      <c r="ZE33" s="450"/>
      <c r="ZM33" s="450"/>
      <c r="ZU33" s="450"/>
      <c r="AAC33" s="450"/>
      <c r="AAK33" s="450"/>
      <c r="AAS33" s="450"/>
      <c r="ABA33" s="450"/>
      <c r="ABI33" s="450"/>
      <c r="ABQ33" s="450"/>
      <c r="ABY33" s="450"/>
      <c r="ACG33" s="450"/>
      <c r="ACO33" s="450"/>
      <c r="ACW33" s="450"/>
      <c r="ADE33" s="450"/>
      <c r="ADM33" s="450"/>
      <c r="ADU33" s="450"/>
      <c r="AEC33" s="450"/>
      <c r="AEK33" s="450"/>
      <c r="AES33" s="450"/>
      <c r="AFA33" s="450"/>
      <c r="AFI33" s="450"/>
      <c r="AFQ33" s="450"/>
      <c r="AFY33" s="450"/>
      <c r="AGG33" s="450"/>
      <c r="AGO33" s="450"/>
      <c r="AGW33" s="450"/>
      <c r="AHE33" s="450"/>
      <c r="AHM33" s="450"/>
      <c r="AHU33" s="450"/>
      <c r="AIC33" s="450"/>
      <c r="AIK33" s="450"/>
      <c r="AIS33" s="450"/>
      <c r="AJA33" s="450"/>
      <c r="AJI33" s="450"/>
      <c r="AJQ33" s="450"/>
      <c r="AJY33" s="450"/>
      <c r="AKG33" s="450"/>
      <c r="AKO33" s="450"/>
      <c r="AKW33" s="450"/>
      <c r="ALE33" s="450"/>
      <c r="ALM33" s="450"/>
      <c r="ALU33" s="450"/>
      <c r="AMC33" s="450"/>
      <c r="AMK33" s="450"/>
      <c r="AMS33" s="450"/>
      <c r="ANA33" s="450"/>
      <c r="ANI33" s="450"/>
      <c r="ANQ33" s="450"/>
      <c r="ANY33" s="450"/>
      <c r="AOG33" s="450"/>
      <c r="AOO33" s="450"/>
      <c r="AOW33" s="450"/>
      <c r="APE33" s="450"/>
      <c r="APM33" s="450"/>
      <c r="APU33" s="450"/>
      <c r="AQC33" s="450"/>
      <c r="AQK33" s="450"/>
      <c r="AQS33" s="450"/>
      <c r="ARA33" s="450"/>
      <c r="ARI33" s="450"/>
      <c r="ARQ33" s="450"/>
      <c r="ARY33" s="450"/>
      <c r="ASG33" s="450"/>
      <c r="ASO33" s="450"/>
      <c r="ASW33" s="450"/>
      <c r="ATE33" s="450"/>
      <c r="ATM33" s="450"/>
      <c r="ATU33" s="450"/>
      <c r="AUC33" s="450"/>
      <c r="AUK33" s="450"/>
      <c r="AUS33" s="450"/>
      <c r="AVA33" s="450"/>
      <c r="AVI33" s="450"/>
      <c r="AVQ33" s="450"/>
      <c r="AVY33" s="450"/>
      <c r="AWG33" s="450"/>
      <c r="AWO33" s="450"/>
      <c r="AWW33" s="450"/>
      <c r="AXE33" s="450"/>
      <c r="AXM33" s="450"/>
      <c r="AXU33" s="450"/>
      <c r="AYC33" s="450"/>
      <c r="AYK33" s="450"/>
      <c r="AYS33" s="450"/>
      <c r="AZA33" s="450"/>
      <c r="AZI33" s="450"/>
      <c r="AZQ33" s="450"/>
      <c r="AZY33" s="450"/>
      <c r="BAG33" s="450"/>
      <c r="BAO33" s="450"/>
      <c r="BAW33" s="450"/>
      <c r="BBE33" s="450"/>
      <c r="BBM33" s="450"/>
      <c r="BBU33" s="450"/>
      <c r="BCC33" s="450"/>
      <c r="BCK33" s="450"/>
      <c r="BCS33" s="450"/>
      <c r="BDA33" s="450"/>
      <c r="BDI33" s="450"/>
      <c r="BDQ33" s="450"/>
      <c r="BDY33" s="450"/>
      <c r="BEG33" s="450"/>
      <c r="BEO33" s="450"/>
      <c r="BEW33" s="450"/>
      <c r="BFE33" s="450"/>
      <c r="BFM33" s="450"/>
      <c r="BFU33" s="450"/>
      <c r="BGC33" s="450"/>
      <c r="BGK33" s="450"/>
      <c r="BGS33" s="450"/>
      <c r="BHA33" s="450"/>
      <c r="BHI33" s="450"/>
      <c r="BHQ33" s="450"/>
      <c r="BHY33" s="450"/>
      <c r="BIG33" s="450"/>
      <c r="BIO33" s="450"/>
      <c r="BIW33" s="450"/>
      <c r="BJE33" s="450"/>
      <c r="BJM33" s="450"/>
      <c r="BJU33" s="450"/>
      <c r="BKC33" s="450"/>
      <c r="BKK33" s="450"/>
      <c r="BKS33" s="450"/>
      <c r="BLA33" s="450"/>
      <c r="BLI33" s="450"/>
      <c r="BLQ33" s="450"/>
      <c r="BLY33" s="450"/>
      <c r="BMG33" s="450"/>
      <c r="BMO33" s="450"/>
      <c r="BMW33" s="450"/>
      <c r="BNE33" s="450"/>
      <c r="BNM33" s="450"/>
      <c r="BNU33" s="450"/>
      <c r="BOC33" s="450"/>
      <c r="BOK33" s="450"/>
      <c r="BOS33" s="450"/>
      <c r="BPA33" s="450"/>
      <c r="BPI33" s="450"/>
      <c r="BPQ33" s="450"/>
      <c r="BPY33" s="450"/>
      <c r="BQG33" s="450"/>
      <c r="BQO33" s="450"/>
      <c r="BQW33" s="450"/>
      <c r="BRE33" s="450"/>
      <c r="BRM33" s="450"/>
      <c r="BRU33" s="450"/>
      <c r="BSC33" s="450"/>
      <c r="BSK33" s="450"/>
      <c r="BSS33" s="450"/>
      <c r="BTA33" s="450"/>
      <c r="BTI33" s="450"/>
      <c r="BTQ33" s="450"/>
      <c r="BTY33" s="450"/>
      <c r="BUG33" s="450"/>
      <c r="BUO33" s="450"/>
      <c r="BUW33" s="450"/>
      <c r="BVE33" s="450"/>
      <c r="BVM33" s="450"/>
      <c r="BVU33" s="450"/>
      <c r="BWC33" s="450"/>
      <c r="BWK33" s="450"/>
      <c r="BWS33" s="450"/>
      <c r="BXA33" s="450"/>
      <c r="BXI33" s="450"/>
      <c r="BXQ33" s="450"/>
      <c r="BXY33" s="450"/>
      <c r="BYG33" s="450"/>
      <c r="BYO33" s="450"/>
      <c r="BYW33" s="450"/>
      <c r="BZE33" s="450"/>
      <c r="BZM33" s="450"/>
      <c r="BZU33" s="450"/>
      <c r="CAC33" s="450"/>
      <c r="CAK33" s="450"/>
      <c r="CAS33" s="450"/>
      <c r="CBA33" s="450"/>
      <c r="CBI33" s="450"/>
      <c r="CBQ33" s="450"/>
      <c r="CBY33" s="450"/>
      <c r="CCG33" s="450"/>
      <c r="CCO33" s="450"/>
      <c r="CCW33" s="450"/>
      <c r="CDE33" s="450"/>
      <c r="CDM33" s="450"/>
      <c r="CDU33" s="450"/>
      <c r="CEC33" s="450"/>
      <c r="CEK33" s="450"/>
      <c r="CES33" s="450"/>
      <c r="CFA33" s="450"/>
      <c r="CFI33" s="450"/>
      <c r="CFQ33" s="450"/>
      <c r="CFY33" s="450"/>
      <c r="CGG33" s="450"/>
      <c r="CGO33" s="450"/>
      <c r="CGW33" s="450"/>
      <c r="CHE33" s="450"/>
      <c r="CHM33" s="450"/>
      <c r="CHU33" s="450"/>
      <c r="CIC33" s="450"/>
      <c r="CIK33" s="450"/>
      <c r="CIS33" s="450"/>
      <c r="CJA33" s="450"/>
      <c r="CJI33" s="450"/>
      <c r="CJQ33" s="450"/>
      <c r="CJY33" s="450"/>
      <c r="CKG33" s="450"/>
      <c r="CKO33" s="450"/>
      <c r="CKW33" s="450"/>
      <c r="CLE33" s="450"/>
      <c r="CLM33" s="450"/>
      <c r="CLU33" s="450"/>
      <c r="CMC33" s="450"/>
      <c r="CMK33" s="450"/>
      <c r="CMS33" s="450"/>
      <c r="CNA33" s="450"/>
      <c r="CNI33" s="450"/>
      <c r="CNQ33" s="450"/>
      <c r="CNY33" s="450"/>
      <c r="COG33" s="450"/>
      <c r="COO33" s="450"/>
      <c r="COW33" s="450"/>
      <c r="CPE33" s="450"/>
      <c r="CPM33" s="450"/>
      <c r="CPU33" s="450"/>
      <c r="CQC33" s="450"/>
      <c r="CQK33" s="450"/>
      <c r="CQS33" s="450"/>
      <c r="CRA33" s="450"/>
      <c r="CRI33" s="450"/>
      <c r="CRQ33" s="450"/>
      <c r="CRY33" s="450"/>
      <c r="CSG33" s="450"/>
      <c r="CSO33" s="450"/>
      <c r="CSW33" s="450"/>
      <c r="CTE33" s="450"/>
      <c r="CTM33" s="450"/>
      <c r="CTU33" s="450"/>
      <c r="CUC33" s="450"/>
      <c r="CUK33" s="450"/>
      <c r="CUS33" s="450"/>
      <c r="CVA33" s="450"/>
      <c r="CVI33" s="450"/>
      <c r="CVQ33" s="450"/>
      <c r="CVY33" s="450"/>
      <c r="CWG33" s="450"/>
      <c r="CWO33" s="450"/>
      <c r="CWW33" s="450"/>
      <c r="CXE33" s="450"/>
      <c r="CXM33" s="450"/>
      <c r="CXU33" s="450"/>
      <c r="CYC33" s="450"/>
      <c r="CYK33" s="450"/>
      <c r="CYS33" s="450"/>
      <c r="CZA33" s="450"/>
      <c r="CZI33" s="450"/>
      <c r="CZQ33" s="450"/>
      <c r="CZY33" s="450"/>
      <c r="DAG33" s="450"/>
      <c r="DAO33" s="450"/>
      <c r="DAW33" s="450"/>
      <c r="DBE33" s="450"/>
      <c r="DBM33" s="450"/>
      <c r="DBU33" s="450"/>
      <c r="DCC33" s="450"/>
      <c r="DCK33" s="450"/>
      <c r="DCS33" s="450"/>
      <c r="DDA33" s="450"/>
      <c r="DDI33" s="450"/>
      <c r="DDQ33" s="450"/>
      <c r="DDY33" s="450"/>
      <c r="DEG33" s="450"/>
      <c r="DEO33" s="450"/>
      <c r="DEW33" s="450"/>
      <c r="DFE33" s="450"/>
      <c r="DFM33" s="450"/>
      <c r="DFU33" s="450"/>
      <c r="DGC33" s="450"/>
      <c r="DGK33" s="450"/>
      <c r="DGS33" s="450"/>
      <c r="DHA33" s="450"/>
      <c r="DHI33" s="450"/>
      <c r="DHQ33" s="450"/>
      <c r="DHY33" s="450"/>
      <c r="DIG33" s="450"/>
      <c r="DIO33" s="450"/>
      <c r="DIW33" s="450"/>
      <c r="DJE33" s="450"/>
      <c r="DJM33" s="450"/>
      <c r="DJU33" s="450"/>
      <c r="DKC33" s="450"/>
      <c r="DKK33" s="450"/>
      <c r="DKS33" s="450"/>
      <c r="DLA33" s="450"/>
      <c r="DLI33" s="450"/>
      <c r="DLQ33" s="450"/>
      <c r="DLY33" s="450"/>
      <c r="DMG33" s="450"/>
      <c r="DMO33" s="450"/>
      <c r="DMW33" s="450"/>
      <c r="DNE33" s="450"/>
      <c r="DNM33" s="450"/>
      <c r="DNU33" s="450"/>
      <c r="DOC33" s="450"/>
      <c r="DOK33" s="450"/>
      <c r="DOS33" s="450"/>
      <c r="DPA33" s="450"/>
      <c r="DPI33" s="450"/>
      <c r="DPQ33" s="450"/>
      <c r="DPY33" s="450"/>
      <c r="DQG33" s="450"/>
      <c r="DQO33" s="450"/>
      <c r="DQW33" s="450"/>
      <c r="DRE33" s="450"/>
      <c r="DRM33" s="450"/>
      <c r="DRU33" s="450"/>
      <c r="DSC33" s="450"/>
      <c r="DSK33" s="450"/>
      <c r="DSS33" s="450"/>
      <c r="DTA33" s="450"/>
      <c r="DTI33" s="450"/>
      <c r="DTQ33" s="450"/>
      <c r="DTY33" s="450"/>
      <c r="DUG33" s="450"/>
      <c r="DUO33" s="450"/>
      <c r="DUW33" s="450"/>
      <c r="DVE33" s="450"/>
      <c r="DVM33" s="450"/>
      <c r="DVU33" s="450"/>
      <c r="DWC33" s="450"/>
      <c r="DWK33" s="450"/>
      <c r="DWS33" s="450"/>
      <c r="DXA33" s="450"/>
      <c r="DXI33" s="450"/>
      <c r="DXQ33" s="450"/>
      <c r="DXY33" s="450"/>
      <c r="DYG33" s="450"/>
      <c r="DYO33" s="450"/>
      <c r="DYW33" s="450"/>
      <c r="DZE33" s="450"/>
      <c r="DZM33" s="450"/>
      <c r="DZU33" s="450"/>
      <c r="EAC33" s="450"/>
      <c r="EAK33" s="450"/>
      <c r="EAS33" s="450"/>
      <c r="EBA33" s="450"/>
      <c r="EBI33" s="450"/>
      <c r="EBQ33" s="450"/>
      <c r="EBY33" s="450"/>
      <c r="ECG33" s="450"/>
      <c r="ECO33" s="450"/>
      <c r="ECW33" s="450"/>
      <c r="EDE33" s="450"/>
      <c r="EDM33" s="450"/>
      <c r="EDU33" s="450"/>
      <c r="EEC33" s="450"/>
      <c r="EEK33" s="450"/>
      <c r="EES33" s="450"/>
      <c r="EFA33" s="450"/>
      <c r="EFI33" s="450"/>
      <c r="EFQ33" s="450"/>
      <c r="EFY33" s="450"/>
      <c r="EGG33" s="450"/>
      <c r="EGO33" s="450"/>
      <c r="EGW33" s="450"/>
      <c r="EHE33" s="450"/>
      <c r="EHM33" s="450"/>
      <c r="EHU33" s="450"/>
      <c r="EIC33" s="450"/>
      <c r="EIK33" s="450"/>
      <c r="EIS33" s="450"/>
      <c r="EJA33" s="450"/>
      <c r="EJI33" s="450"/>
      <c r="EJQ33" s="450"/>
      <c r="EJY33" s="450"/>
      <c r="EKG33" s="450"/>
      <c r="EKO33" s="450"/>
      <c r="EKW33" s="450"/>
      <c r="ELE33" s="450"/>
      <c r="ELM33" s="450"/>
      <c r="ELU33" s="450"/>
      <c r="EMC33" s="450"/>
      <c r="EMK33" s="450"/>
      <c r="EMS33" s="450"/>
      <c r="ENA33" s="450"/>
      <c r="ENI33" s="450"/>
      <c r="ENQ33" s="450"/>
      <c r="ENY33" s="450"/>
      <c r="EOG33" s="450"/>
      <c r="EOO33" s="450"/>
      <c r="EOW33" s="450"/>
      <c r="EPE33" s="450"/>
      <c r="EPM33" s="450"/>
      <c r="EPU33" s="450"/>
      <c r="EQC33" s="450"/>
      <c r="EQK33" s="450"/>
      <c r="EQS33" s="450"/>
      <c r="ERA33" s="450"/>
      <c r="ERI33" s="450"/>
      <c r="ERQ33" s="450"/>
      <c r="ERY33" s="450"/>
      <c r="ESG33" s="450"/>
      <c r="ESO33" s="450"/>
      <c r="ESW33" s="450"/>
      <c r="ETE33" s="450"/>
      <c r="ETM33" s="450"/>
      <c r="ETU33" s="450"/>
      <c r="EUC33" s="450"/>
      <c r="EUK33" s="450"/>
      <c r="EUS33" s="450"/>
      <c r="EVA33" s="450"/>
      <c r="EVI33" s="450"/>
      <c r="EVQ33" s="450"/>
      <c r="EVY33" s="450"/>
      <c r="EWG33" s="450"/>
      <c r="EWO33" s="450"/>
      <c r="EWW33" s="450"/>
      <c r="EXE33" s="450"/>
      <c r="EXM33" s="450"/>
      <c r="EXU33" s="450"/>
      <c r="EYC33" s="450"/>
      <c r="EYK33" s="450"/>
      <c r="EYS33" s="450"/>
      <c r="EZA33" s="450"/>
      <c r="EZI33" s="450"/>
      <c r="EZQ33" s="450"/>
      <c r="EZY33" s="450"/>
      <c r="FAG33" s="450"/>
      <c r="FAO33" s="450"/>
      <c r="FAW33" s="450"/>
      <c r="FBE33" s="450"/>
      <c r="FBM33" s="450"/>
      <c r="FBU33" s="450"/>
      <c r="FCC33" s="450"/>
      <c r="FCK33" s="450"/>
      <c r="FCS33" s="450"/>
      <c r="FDA33" s="450"/>
      <c r="FDI33" s="450"/>
      <c r="FDQ33" s="450"/>
      <c r="FDY33" s="450"/>
      <c r="FEG33" s="450"/>
      <c r="FEO33" s="450"/>
      <c r="FEW33" s="450"/>
      <c r="FFE33" s="450"/>
      <c r="FFM33" s="450"/>
      <c r="FFU33" s="450"/>
      <c r="FGC33" s="450"/>
      <c r="FGK33" s="450"/>
      <c r="FGS33" s="450"/>
      <c r="FHA33" s="450"/>
      <c r="FHI33" s="450"/>
      <c r="FHQ33" s="450"/>
      <c r="FHY33" s="450"/>
      <c r="FIG33" s="450"/>
      <c r="FIO33" s="450"/>
      <c r="FIW33" s="450"/>
      <c r="FJE33" s="450"/>
      <c r="FJM33" s="450"/>
      <c r="FJU33" s="450"/>
      <c r="FKC33" s="450"/>
      <c r="FKK33" s="450"/>
      <c r="FKS33" s="450"/>
      <c r="FLA33" s="450"/>
      <c r="FLI33" s="450"/>
      <c r="FLQ33" s="450"/>
      <c r="FLY33" s="450"/>
      <c r="FMG33" s="450"/>
      <c r="FMO33" s="450"/>
      <c r="FMW33" s="450"/>
      <c r="FNE33" s="450"/>
      <c r="FNM33" s="450"/>
      <c r="FNU33" s="450"/>
      <c r="FOC33" s="450"/>
      <c r="FOK33" s="450"/>
      <c r="FOS33" s="450"/>
      <c r="FPA33" s="450"/>
      <c r="FPI33" s="450"/>
      <c r="FPQ33" s="450"/>
      <c r="FPY33" s="450"/>
      <c r="FQG33" s="450"/>
      <c r="FQO33" s="450"/>
      <c r="FQW33" s="450"/>
      <c r="FRE33" s="450"/>
      <c r="FRM33" s="450"/>
      <c r="FRU33" s="450"/>
      <c r="FSC33" s="450"/>
      <c r="FSK33" s="450"/>
      <c r="FSS33" s="450"/>
      <c r="FTA33" s="450"/>
      <c r="FTI33" s="450"/>
      <c r="FTQ33" s="450"/>
      <c r="FTY33" s="450"/>
      <c r="FUG33" s="450"/>
      <c r="FUO33" s="450"/>
      <c r="FUW33" s="450"/>
      <c r="FVE33" s="450"/>
      <c r="FVM33" s="450"/>
      <c r="FVU33" s="450"/>
      <c r="FWC33" s="450"/>
      <c r="FWK33" s="450"/>
      <c r="FWS33" s="450"/>
      <c r="FXA33" s="450"/>
      <c r="FXI33" s="450"/>
      <c r="FXQ33" s="450"/>
      <c r="FXY33" s="450"/>
      <c r="FYG33" s="450"/>
      <c r="FYO33" s="450"/>
      <c r="FYW33" s="450"/>
      <c r="FZE33" s="450"/>
      <c r="FZM33" s="450"/>
      <c r="FZU33" s="450"/>
      <c r="GAC33" s="450"/>
      <c r="GAK33" s="450"/>
      <c r="GAS33" s="450"/>
      <c r="GBA33" s="450"/>
      <c r="GBI33" s="450"/>
      <c r="GBQ33" s="450"/>
      <c r="GBY33" s="450"/>
      <c r="GCG33" s="450"/>
      <c r="GCO33" s="450"/>
      <c r="GCW33" s="450"/>
      <c r="GDE33" s="450"/>
      <c r="GDM33" s="450"/>
      <c r="GDU33" s="450"/>
      <c r="GEC33" s="450"/>
      <c r="GEK33" s="450"/>
      <c r="GES33" s="450"/>
      <c r="GFA33" s="450"/>
      <c r="GFI33" s="450"/>
      <c r="GFQ33" s="450"/>
      <c r="GFY33" s="450"/>
      <c r="GGG33" s="450"/>
      <c r="GGO33" s="450"/>
      <c r="GGW33" s="450"/>
      <c r="GHE33" s="450"/>
      <c r="GHM33" s="450"/>
      <c r="GHU33" s="450"/>
      <c r="GIC33" s="450"/>
      <c r="GIK33" s="450"/>
      <c r="GIS33" s="450"/>
      <c r="GJA33" s="450"/>
      <c r="GJI33" s="450"/>
      <c r="GJQ33" s="450"/>
      <c r="GJY33" s="450"/>
      <c r="GKG33" s="450"/>
      <c r="GKO33" s="450"/>
      <c r="GKW33" s="450"/>
      <c r="GLE33" s="450"/>
      <c r="GLM33" s="450"/>
      <c r="GLU33" s="450"/>
      <c r="GMC33" s="450"/>
      <c r="GMK33" s="450"/>
      <c r="GMS33" s="450"/>
      <c r="GNA33" s="450"/>
      <c r="GNI33" s="450"/>
      <c r="GNQ33" s="450"/>
      <c r="GNY33" s="450"/>
      <c r="GOG33" s="450"/>
      <c r="GOO33" s="450"/>
      <c r="GOW33" s="450"/>
      <c r="GPE33" s="450"/>
      <c r="GPM33" s="450"/>
      <c r="GPU33" s="450"/>
      <c r="GQC33" s="450"/>
      <c r="GQK33" s="450"/>
      <c r="GQS33" s="450"/>
      <c r="GRA33" s="450"/>
      <c r="GRI33" s="450"/>
      <c r="GRQ33" s="450"/>
      <c r="GRY33" s="450"/>
      <c r="GSG33" s="450"/>
      <c r="GSO33" s="450"/>
      <c r="GSW33" s="450"/>
      <c r="GTE33" s="450"/>
      <c r="GTM33" s="450"/>
      <c r="GTU33" s="450"/>
      <c r="GUC33" s="450"/>
      <c r="GUK33" s="450"/>
      <c r="GUS33" s="450"/>
      <c r="GVA33" s="450"/>
      <c r="GVI33" s="450"/>
      <c r="GVQ33" s="450"/>
      <c r="GVY33" s="450"/>
      <c r="GWG33" s="450"/>
      <c r="GWO33" s="450"/>
      <c r="GWW33" s="450"/>
      <c r="GXE33" s="450"/>
      <c r="GXM33" s="450"/>
      <c r="GXU33" s="450"/>
      <c r="GYC33" s="450"/>
      <c r="GYK33" s="450"/>
      <c r="GYS33" s="450"/>
      <c r="GZA33" s="450"/>
      <c r="GZI33" s="450"/>
      <c r="GZQ33" s="450"/>
      <c r="GZY33" s="450"/>
      <c r="HAG33" s="450"/>
      <c r="HAO33" s="450"/>
      <c r="HAW33" s="450"/>
      <c r="HBE33" s="450"/>
      <c r="HBM33" s="450"/>
      <c r="HBU33" s="450"/>
      <c r="HCC33" s="450"/>
      <c r="HCK33" s="450"/>
      <c r="HCS33" s="450"/>
      <c r="HDA33" s="450"/>
      <c r="HDI33" s="450"/>
      <c r="HDQ33" s="450"/>
      <c r="HDY33" s="450"/>
      <c r="HEG33" s="450"/>
      <c r="HEO33" s="450"/>
      <c r="HEW33" s="450"/>
      <c r="HFE33" s="450"/>
      <c r="HFM33" s="450"/>
      <c r="HFU33" s="450"/>
      <c r="HGC33" s="450"/>
      <c r="HGK33" s="450"/>
      <c r="HGS33" s="450"/>
      <c r="HHA33" s="450"/>
      <c r="HHI33" s="450"/>
      <c r="HHQ33" s="450"/>
      <c r="HHY33" s="450"/>
      <c r="HIG33" s="450"/>
      <c r="HIO33" s="450"/>
      <c r="HIW33" s="450"/>
      <c r="HJE33" s="450"/>
      <c r="HJM33" s="450"/>
      <c r="HJU33" s="450"/>
      <c r="HKC33" s="450"/>
      <c r="HKK33" s="450"/>
      <c r="HKS33" s="450"/>
      <c r="HLA33" s="450"/>
      <c r="HLI33" s="450"/>
      <c r="HLQ33" s="450"/>
      <c r="HLY33" s="450"/>
      <c r="HMG33" s="450"/>
      <c r="HMO33" s="450"/>
      <c r="HMW33" s="450"/>
      <c r="HNE33" s="450"/>
      <c r="HNM33" s="450"/>
      <c r="HNU33" s="450"/>
      <c r="HOC33" s="450"/>
      <c r="HOK33" s="450"/>
      <c r="HOS33" s="450"/>
      <c r="HPA33" s="450"/>
      <c r="HPI33" s="450"/>
      <c r="HPQ33" s="450"/>
      <c r="HPY33" s="450"/>
      <c r="HQG33" s="450"/>
      <c r="HQO33" s="450"/>
      <c r="HQW33" s="450"/>
      <c r="HRE33" s="450"/>
      <c r="HRM33" s="450"/>
      <c r="HRU33" s="450"/>
      <c r="HSC33" s="450"/>
      <c r="HSK33" s="450"/>
      <c r="HSS33" s="450"/>
      <c r="HTA33" s="450"/>
      <c r="HTI33" s="450"/>
      <c r="HTQ33" s="450"/>
      <c r="HTY33" s="450"/>
      <c r="HUG33" s="450"/>
      <c r="HUO33" s="450"/>
      <c r="HUW33" s="450"/>
      <c r="HVE33" s="450"/>
      <c r="HVM33" s="450"/>
      <c r="HVU33" s="450"/>
      <c r="HWC33" s="450"/>
      <c r="HWK33" s="450"/>
      <c r="HWS33" s="450"/>
      <c r="HXA33" s="450"/>
      <c r="HXI33" s="450"/>
      <c r="HXQ33" s="450"/>
      <c r="HXY33" s="450"/>
      <c r="HYG33" s="450"/>
      <c r="HYO33" s="450"/>
      <c r="HYW33" s="450"/>
      <c r="HZE33" s="450"/>
      <c r="HZM33" s="450"/>
      <c r="HZU33" s="450"/>
      <c r="IAC33" s="450"/>
      <c r="IAK33" s="450"/>
      <c r="IAS33" s="450"/>
      <c r="IBA33" s="450"/>
      <c r="IBI33" s="450"/>
      <c r="IBQ33" s="450"/>
      <c r="IBY33" s="450"/>
      <c r="ICG33" s="450"/>
      <c r="ICO33" s="450"/>
      <c r="ICW33" s="450"/>
      <c r="IDE33" s="450"/>
      <c r="IDM33" s="450"/>
      <c r="IDU33" s="450"/>
      <c r="IEC33" s="450"/>
      <c r="IEK33" s="450"/>
      <c r="IES33" s="450"/>
      <c r="IFA33" s="450"/>
      <c r="IFI33" s="450"/>
      <c r="IFQ33" s="450"/>
      <c r="IFY33" s="450"/>
      <c r="IGG33" s="450"/>
      <c r="IGO33" s="450"/>
      <c r="IGW33" s="450"/>
      <c r="IHE33" s="450"/>
      <c r="IHM33" s="450"/>
      <c r="IHU33" s="450"/>
      <c r="IIC33" s="450"/>
      <c r="IIK33" s="450"/>
      <c r="IIS33" s="450"/>
      <c r="IJA33" s="450"/>
      <c r="IJI33" s="450"/>
      <c r="IJQ33" s="450"/>
      <c r="IJY33" s="450"/>
      <c r="IKG33" s="450"/>
      <c r="IKO33" s="450"/>
      <c r="IKW33" s="450"/>
      <c r="ILE33" s="450"/>
      <c r="ILM33" s="450"/>
      <c r="ILU33" s="450"/>
      <c r="IMC33" s="450"/>
      <c r="IMK33" s="450"/>
      <c r="IMS33" s="450"/>
      <c r="INA33" s="450"/>
      <c r="INI33" s="450"/>
      <c r="INQ33" s="450"/>
      <c r="INY33" s="450"/>
      <c r="IOG33" s="450"/>
      <c r="IOO33" s="450"/>
      <c r="IOW33" s="450"/>
      <c r="IPE33" s="450"/>
      <c r="IPM33" s="450"/>
      <c r="IPU33" s="450"/>
      <c r="IQC33" s="450"/>
      <c r="IQK33" s="450"/>
      <c r="IQS33" s="450"/>
      <c r="IRA33" s="450"/>
      <c r="IRI33" s="450"/>
      <c r="IRQ33" s="450"/>
      <c r="IRY33" s="450"/>
      <c r="ISG33" s="450"/>
      <c r="ISO33" s="450"/>
      <c r="ISW33" s="450"/>
      <c r="ITE33" s="450"/>
      <c r="ITM33" s="450"/>
      <c r="ITU33" s="450"/>
      <c r="IUC33" s="450"/>
      <c r="IUK33" s="450"/>
      <c r="IUS33" s="450"/>
      <c r="IVA33" s="450"/>
      <c r="IVI33" s="450"/>
      <c r="IVQ33" s="450"/>
      <c r="IVY33" s="450"/>
      <c r="IWG33" s="450"/>
      <c r="IWO33" s="450"/>
      <c r="IWW33" s="450"/>
      <c r="IXE33" s="450"/>
      <c r="IXM33" s="450"/>
      <c r="IXU33" s="450"/>
      <c r="IYC33" s="450"/>
      <c r="IYK33" s="450"/>
      <c r="IYS33" s="450"/>
      <c r="IZA33" s="450"/>
      <c r="IZI33" s="450"/>
      <c r="IZQ33" s="450"/>
      <c r="IZY33" s="450"/>
      <c r="JAG33" s="450"/>
      <c r="JAO33" s="450"/>
      <c r="JAW33" s="450"/>
      <c r="JBE33" s="450"/>
      <c r="JBM33" s="450"/>
      <c r="JBU33" s="450"/>
      <c r="JCC33" s="450"/>
      <c r="JCK33" s="450"/>
      <c r="JCS33" s="450"/>
      <c r="JDA33" s="450"/>
      <c r="JDI33" s="450"/>
      <c r="JDQ33" s="450"/>
      <c r="JDY33" s="450"/>
      <c r="JEG33" s="450"/>
      <c r="JEO33" s="450"/>
      <c r="JEW33" s="450"/>
      <c r="JFE33" s="450"/>
      <c r="JFM33" s="450"/>
      <c r="JFU33" s="450"/>
      <c r="JGC33" s="450"/>
      <c r="JGK33" s="450"/>
      <c r="JGS33" s="450"/>
      <c r="JHA33" s="450"/>
      <c r="JHI33" s="450"/>
      <c r="JHQ33" s="450"/>
      <c r="JHY33" s="450"/>
      <c r="JIG33" s="450"/>
      <c r="JIO33" s="450"/>
      <c r="JIW33" s="450"/>
      <c r="JJE33" s="450"/>
      <c r="JJM33" s="450"/>
      <c r="JJU33" s="450"/>
      <c r="JKC33" s="450"/>
      <c r="JKK33" s="450"/>
      <c r="JKS33" s="450"/>
      <c r="JLA33" s="450"/>
      <c r="JLI33" s="450"/>
      <c r="JLQ33" s="450"/>
      <c r="JLY33" s="450"/>
      <c r="JMG33" s="450"/>
      <c r="JMO33" s="450"/>
      <c r="JMW33" s="450"/>
      <c r="JNE33" s="450"/>
      <c r="JNM33" s="450"/>
      <c r="JNU33" s="450"/>
      <c r="JOC33" s="450"/>
      <c r="JOK33" s="450"/>
      <c r="JOS33" s="450"/>
      <c r="JPA33" s="450"/>
      <c r="JPI33" s="450"/>
      <c r="JPQ33" s="450"/>
      <c r="JPY33" s="450"/>
      <c r="JQG33" s="450"/>
      <c r="JQO33" s="450"/>
      <c r="JQW33" s="450"/>
      <c r="JRE33" s="450"/>
      <c r="JRM33" s="450"/>
      <c r="JRU33" s="450"/>
      <c r="JSC33" s="450"/>
      <c r="JSK33" s="450"/>
      <c r="JSS33" s="450"/>
      <c r="JTA33" s="450"/>
      <c r="JTI33" s="450"/>
      <c r="JTQ33" s="450"/>
      <c r="JTY33" s="450"/>
      <c r="JUG33" s="450"/>
      <c r="JUO33" s="450"/>
      <c r="JUW33" s="450"/>
      <c r="JVE33" s="450"/>
      <c r="JVM33" s="450"/>
      <c r="JVU33" s="450"/>
      <c r="JWC33" s="450"/>
      <c r="JWK33" s="450"/>
      <c r="JWS33" s="450"/>
      <c r="JXA33" s="450"/>
      <c r="JXI33" s="450"/>
      <c r="JXQ33" s="450"/>
      <c r="JXY33" s="450"/>
      <c r="JYG33" s="450"/>
      <c r="JYO33" s="450"/>
      <c r="JYW33" s="450"/>
      <c r="JZE33" s="450"/>
      <c r="JZM33" s="450"/>
      <c r="JZU33" s="450"/>
      <c r="KAC33" s="450"/>
      <c r="KAK33" s="450"/>
      <c r="KAS33" s="450"/>
      <c r="KBA33" s="450"/>
      <c r="KBI33" s="450"/>
      <c r="KBQ33" s="450"/>
      <c r="KBY33" s="450"/>
      <c r="KCG33" s="450"/>
      <c r="KCO33" s="450"/>
      <c r="KCW33" s="450"/>
      <c r="KDE33" s="450"/>
      <c r="KDM33" s="450"/>
      <c r="KDU33" s="450"/>
      <c r="KEC33" s="450"/>
      <c r="KEK33" s="450"/>
      <c r="KES33" s="450"/>
      <c r="KFA33" s="450"/>
      <c r="KFI33" s="450"/>
      <c r="KFQ33" s="450"/>
      <c r="KFY33" s="450"/>
      <c r="KGG33" s="450"/>
      <c r="KGO33" s="450"/>
      <c r="KGW33" s="450"/>
      <c r="KHE33" s="450"/>
      <c r="KHM33" s="450"/>
      <c r="KHU33" s="450"/>
      <c r="KIC33" s="450"/>
      <c r="KIK33" s="450"/>
      <c r="KIS33" s="450"/>
      <c r="KJA33" s="450"/>
      <c r="KJI33" s="450"/>
      <c r="KJQ33" s="450"/>
      <c r="KJY33" s="450"/>
      <c r="KKG33" s="450"/>
      <c r="KKO33" s="450"/>
      <c r="KKW33" s="450"/>
      <c r="KLE33" s="450"/>
      <c r="KLM33" s="450"/>
      <c r="KLU33" s="450"/>
      <c r="KMC33" s="450"/>
      <c r="KMK33" s="450"/>
      <c r="KMS33" s="450"/>
      <c r="KNA33" s="450"/>
      <c r="KNI33" s="450"/>
      <c r="KNQ33" s="450"/>
      <c r="KNY33" s="450"/>
      <c r="KOG33" s="450"/>
      <c r="KOO33" s="450"/>
      <c r="KOW33" s="450"/>
      <c r="KPE33" s="450"/>
      <c r="KPM33" s="450"/>
      <c r="KPU33" s="450"/>
      <c r="KQC33" s="450"/>
      <c r="KQK33" s="450"/>
      <c r="KQS33" s="450"/>
      <c r="KRA33" s="450"/>
      <c r="KRI33" s="450"/>
      <c r="KRQ33" s="450"/>
      <c r="KRY33" s="450"/>
      <c r="KSG33" s="450"/>
      <c r="KSO33" s="450"/>
      <c r="KSW33" s="450"/>
      <c r="KTE33" s="450"/>
      <c r="KTM33" s="450"/>
      <c r="KTU33" s="450"/>
      <c r="KUC33" s="450"/>
      <c r="KUK33" s="450"/>
      <c r="KUS33" s="450"/>
      <c r="KVA33" s="450"/>
      <c r="KVI33" s="450"/>
      <c r="KVQ33" s="450"/>
      <c r="KVY33" s="450"/>
      <c r="KWG33" s="450"/>
      <c r="KWO33" s="450"/>
      <c r="KWW33" s="450"/>
      <c r="KXE33" s="450"/>
      <c r="KXM33" s="450"/>
      <c r="KXU33" s="450"/>
      <c r="KYC33" s="450"/>
      <c r="KYK33" s="450"/>
      <c r="KYS33" s="450"/>
      <c r="KZA33" s="450"/>
      <c r="KZI33" s="450"/>
      <c r="KZQ33" s="450"/>
      <c r="KZY33" s="450"/>
      <c r="LAG33" s="450"/>
      <c r="LAO33" s="450"/>
      <c r="LAW33" s="450"/>
      <c r="LBE33" s="450"/>
      <c r="LBM33" s="450"/>
      <c r="LBU33" s="450"/>
      <c r="LCC33" s="450"/>
      <c r="LCK33" s="450"/>
      <c r="LCS33" s="450"/>
      <c r="LDA33" s="450"/>
      <c r="LDI33" s="450"/>
      <c r="LDQ33" s="450"/>
      <c r="LDY33" s="450"/>
      <c r="LEG33" s="450"/>
      <c r="LEO33" s="450"/>
      <c r="LEW33" s="450"/>
      <c r="LFE33" s="450"/>
      <c r="LFM33" s="450"/>
      <c r="LFU33" s="450"/>
      <c r="LGC33" s="450"/>
      <c r="LGK33" s="450"/>
      <c r="LGS33" s="450"/>
      <c r="LHA33" s="450"/>
      <c r="LHI33" s="450"/>
      <c r="LHQ33" s="450"/>
      <c r="LHY33" s="450"/>
      <c r="LIG33" s="450"/>
      <c r="LIO33" s="450"/>
      <c r="LIW33" s="450"/>
      <c r="LJE33" s="450"/>
      <c r="LJM33" s="450"/>
      <c r="LJU33" s="450"/>
      <c r="LKC33" s="450"/>
      <c r="LKK33" s="450"/>
      <c r="LKS33" s="450"/>
      <c r="LLA33" s="450"/>
      <c r="LLI33" s="450"/>
      <c r="LLQ33" s="450"/>
      <c r="LLY33" s="450"/>
      <c r="LMG33" s="450"/>
      <c r="LMO33" s="450"/>
      <c r="LMW33" s="450"/>
      <c r="LNE33" s="450"/>
      <c r="LNM33" s="450"/>
      <c r="LNU33" s="450"/>
      <c r="LOC33" s="450"/>
      <c r="LOK33" s="450"/>
      <c r="LOS33" s="450"/>
      <c r="LPA33" s="450"/>
      <c r="LPI33" s="450"/>
      <c r="LPQ33" s="450"/>
      <c r="LPY33" s="450"/>
      <c r="LQG33" s="450"/>
      <c r="LQO33" s="450"/>
      <c r="LQW33" s="450"/>
      <c r="LRE33" s="450"/>
      <c r="LRM33" s="450"/>
      <c r="LRU33" s="450"/>
      <c r="LSC33" s="450"/>
      <c r="LSK33" s="450"/>
      <c r="LSS33" s="450"/>
      <c r="LTA33" s="450"/>
      <c r="LTI33" s="450"/>
      <c r="LTQ33" s="450"/>
      <c r="LTY33" s="450"/>
      <c r="LUG33" s="450"/>
      <c r="LUO33" s="450"/>
      <c r="LUW33" s="450"/>
      <c r="LVE33" s="450"/>
      <c r="LVM33" s="450"/>
      <c r="LVU33" s="450"/>
      <c r="LWC33" s="450"/>
      <c r="LWK33" s="450"/>
      <c r="LWS33" s="450"/>
      <c r="LXA33" s="450"/>
      <c r="LXI33" s="450"/>
      <c r="LXQ33" s="450"/>
      <c r="LXY33" s="450"/>
      <c r="LYG33" s="450"/>
      <c r="LYO33" s="450"/>
      <c r="LYW33" s="450"/>
      <c r="LZE33" s="450"/>
      <c r="LZM33" s="450"/>
      <c r="LZU33" s="450"/>
      <c r="MAC33" s="450"/>
      <c r="MAK33" s="450"/>
      <c r="MAS33" s="450"/>
      <c r="MBA33" s="450"/>
      <c r="MBI33" s="450"/>
      <c r="MBQ33" s="450"/>
      <c r="MBY33" s="450"/>
      <c r="MCG33" s="450"/>
      <c r="MCO33" s="450"/>
      <c r="MCW33" s="450"/>
      <c r="MDE33" s="450"/>
      <c r="MDM33" s="450"/>
      <c r="MDU33" s="450"/>
      <c r="MEC33" s="450"/>
      <c r="MEK33" s="450"/>
      <c r="MES33" s="450"/>
      <c r="MFA33" s="450"/>
      <c r="MFI33" s="450"/>
      <c r="MFQ33" s="450"/>
      <c r="MFY33" s="450"/>
      <c r="MGG33" s="450"/>
      <c r="MGO33" s="450"/>
      <c r="MGW33" s="450"/>
      <c r="MHE33" s="450"/>
      <c r="MHM33" s="450"/>
      <c r="MHU33" s="450"/>
      <c r="MIC33" s="450"/>
      <c r="MIK33" s="450"/>
      <c r="MIS33" s="450"/>
      <c r="MJA33" s="450"/>
      <c r="MJI33" s="450"/>
      <c r="MJQ33" s="450"/>
      <c r="MJY33" s="450"/>
      <c r="MKG33" s="450"/>
      <c r="MKO33" s="450"/>
      <c r="MKW33" s="450"/>
      <c r="MLE33" s="450"/>
      <c r="MLM33" s="450"/>
      <c r="MLU33" s="450"/>
      <c r="MMC33" s="450"/>
      <c r="MMK33" s="450"/>
      <c r="MMS33" s="450"/>
      <c r="MNA33" s="450"/>
      <c r="MNI33" s="450"/>
      <c r="MNQ33" s="450"/>
      <c r="MNY33" s="450"/>
      <c r="MOG33" s="450"/>
      <c r="MOO33" s="450"/>
      <c r="MOW33" s="450"/>
      <c r="MPE33" s="450"/>
      <c r="MPM33" s="450"/>
      <c r="MPU33" s="450"/>
      <c r="MQC33" s="450"/>
      <c r="MQK33" s="450"/>
      <c r="MQS33" s="450"/>
      <c r="MRA33" s="450"/>
      <c r="MRI33" s="450"/>
      <c r="MRQ33" s="450"/>
      <c r="MRY33" s="450"/>
      <c r="MSG33" s="450"/>
      <c r="MSO33" s="450"/>
      <c r="MSW33" s="450"/>
      <c r="MTE33" s="450"/>
      <c r="MTM33" s="450"/>
      <c r="MTU33" s="450"/>
      <c r="MUC33" s="450"/>
      <c r="MUK33" s="450"/>
      <c r="MUS33" s="450"/>
      <c r="MVA33" s="450"/>
      <c r="MVI33" s="450"/>
      <c r="MVQ33" s="450"/>
      <c r="MVY33" s="450"/>
      <c r="MWG33" s="450"/>
      <c r="MWO33" s="450"/>
      <c r="MWW33" s="450"/>
      <c r="MXE33" s="450"/>
      <c r="MXM33" s="450"/>
      <c r="MXU33" s="450"/>
      <c r="MYC33" s="450"/>
      <c r="MYK33" s="450"/>
      <c r="MYS33" s="450"/>
      <c r="MZA33" s="450"/>
      <c r="MZI33" s="450"/>
      <c r="MZQ33" s="450"/>
      <c r="MZY33" s="450"/>
      <c r="NAG33" s="450"/>
      <c r="NAO33" s="450"/>
      <c r="NAW33" s="450"/>
      <c r="NBE33" s="450"/>
      <c r="NBM33" s="450"/>
      <c r="NBU33" s="450"/>
      <c r="NCC33" s="450"/>
      <c r="NCK33" s="450"/>
      <c r="NCS33" s="450"/>
      <c r="NDA33" s="450"/>
      <c r="NDI33" s="450"/>
      <c r="NDQ33" s="450"/>
      <c r="NDY33" s="450"/>
      <c r="NEG33" s="450"/>
      <c r="NEO33" s="450"/>
      <c r="NEW33" s="450"/>
      <c r="NFE33" s="450"/>
      <c r="NFM33" s="450"/>
      <c r="NFU33" s="450"/>
      <c r="NGC33" s="450"/>
      <c r="NGK33" s="450"/>
      <c r="NGS33" s="450"/>
      <c r="NHA33" s="450"/>
      <c r="NHI33" s="450"/>
      <c r="NHQ33" s="450"/>
      <c r="NHY33" s="450"/>
      <c r="NIG33" s="450"/>
      <c r="NIO33" s="450"/>
      <c r="NIW33" s="450"/>
      <c r="NJE33" s="450"/>
      <c r="NJM33" s="450"/>
      <c r="NJU33" s="450"/>
      <c r="NKC33" s="450"/>
      <c r="NKK33" s="450"/>
      <c r="NKS33" s="450"/>
      <c r="NLA33" s="450"/>
      <c r="NLI33" s="450"/>
      <c r="NLQ33" s="450"/>
      <c r="NLY33" s="450"/>
      <c r="NMG33" s="450"/>
      <c r="NMO33" s="450"/>
      <c r="NMW33" s="450"/>
      <c r="NNE33" s="450"/>
      <c r="NNM33" s="450"/>
      <c r="NNU33" s="450"/>
      <c r="NOC33" s="450"/>
      <c r="NOK33" s="450"/>
      <c r="NOS33" s="450"/>
      <c r="NPA33" s="450"/>
      <c r="NPI33" s="450"/>
      <c r="NPQ33" s="450"/>
      <c r="NPY33" s="450"/>
      <c r="NQG33" s="450"/>
      <c r="NQO33" s="450"/>
      <c r="NQW33" s="450"/>
      <c r="NRE33" s="450"/>
      <c r="NRM33" s="450"/>
      <c r="NRU33" s="450"/>
      <c r="NSC33" s="450"/>
      <c r="NSK33" s="450"/>
      <c r="NSS33" s="450"/>
      <c r="NTA33" s="450"/>
      <c r="NTI33" s="450"/>
      <c r="NTQ33" s="450"/>
      <c r="NTY33" s="450"/>
      <c r="NUG33" s="450"/>
      <c r="NUO33" s="450"/>
      <c r="NUW33" s="450"/>
      <c r="NVE33" s="450"/>
      <c r="NVM33" s="450"/>
      <c r="NVU33" s="450"/>
      <c r="NWC33" s="450"/>
      <c r="NWK33" s="450"/>
      <c r="NWS33" s="450"/>
      <c r="NXA33" s="450"/>
      <c r="NXI33" s="450"/>
      <c r="NXQ33" s="450"/>
      <c r="NXY33" s="450"/>
      <c r="NYG33" s="450"/>
      <c r="NYO33" s="450"/>
      <c r="NYW33" s="450"/>
      <c r="NZE33" s="450"/>
      <c r="NZM33" s="450"/>
      <c r="NZU33" s="450"/>
      <c r="OAC33" s="450"/>
      <c r="OAK33" s="450"/>
      <c r="OAS33" s="450"/>
      <c r="OBA33" s="450"/>
      <c r="OBI33" s="450"/>
      <c r="OBQ33" s="450"/>
      <c r="OBY33" s="450"/>
      <c r="OCG33" s="450"/>
      <c r="OCO33" s="450"/>
      <c r="OCW33" s="450"/>
      <c r="ODE33" s="450"/>
      <c r="ODM33" s="450"/>
      <c r="ODU33" s="450"/>
      <c r="OEC33" s="450"/>
      <c r="OEK33" s="450"/>
      <c r="OES33" s="450"/>
      <c r="OFA33" s="450"/>
      <c r="OFI33" s="450"/>
      <c r="OFQ33" s="450"/>
      <c r="OFY33" s="450"/>
      <c r="OGG33" s="450"/>
      <c r="OGO33" s="450"/>
      <c r="OGW33" s="450"/>
      <c r="OHE33" s="450"/>
      <c r="OHM33" s="450"/>
      <c r="OHU33" s="450"/>
      <c r="OIC33" s="450"/>
      <c r="OIK33" s="450"/>
      <c r="OIS33" s="450"/>
      <c r="OJA33" s="450"/>
      <c r="OJI33" s="450"/>
      <c r="OJQ33" s="450"/>
      <c r="OJY33" s="450"/>
      <c r="OKG33" s="450"/>
      <c r="OKO33" s="450"/>
      <c r="OKW33" s="450"/>
      <c r="OLE33" s="450"/>
      <c r="OLM33" s="450"/>
      <c r="OLU33" s="450"/>
      <c r="OMC33" s="450"/>
      <c r="OMK33" s="450"/>
      <c r="OMS33" s="450"/>
      <c r="ONA33" s="450"/>
      <c r="ONI33" s="450"/>
      <c r="ONQ33" s="450"/>
      <c r="ONY33" s="450"/>
      <c r="OOG33" s="450"/>
      <c r="OOO33" s="450"/>
      <c r="OOW33" s="450"/>
      <c r="OPE33" s="450"/>
      <c r="OPM33" s="450"/>
      <c r="OPU33" s="450"/>
      <c r="OQC33" s="450"/>
      <c r="OQK33" s="450"/>
      <c r="OQS33" s="450"/>
      <c r="ORA33" s="450"/>
      <c r="ORI33" s="450"/>
      <c r="ORQ33" s="450"/>
      <c r="ORY33" s="450"/>
      <c r="OSG33" s="450"/>
      <c r="OSO33" s="450"/>
      <c r="OSW33" s="450"/>
      <c r="OTE33" s="450"/>
      <c r="OTM33" s="450"/>
      <c r="OTU33" s="450"/>
      <c r="OUC33" s="450"/>
      <c r="OUK33" s="450"/>
      <c r="OUS33" s="450"/>
      <c r="OVA33" s="450"/>
      <c r="OVI33" s="450"/>
      <c r="OVQ33" s="450"/>
      <c r="OVY33" s="450"/>
      <c r="OWG33" s="450"/>
      <c r="OWO33" s="450"/>
      <c r="OWW33" s="450"/>
      <c r="OXE33" s="450"/>
      <c r="OXM33" s="450"/>
      <c r="OXU33" s="450"/>
      <c r="OYC33" s="450"/>
      <c r="OYK33" s="450"/>
      <c r="OYS33" s="450"/>
      <c r="OZA33" s="450"/>
      <c r="OZI33" s="450"/>
      <c r="OZQ33" s="450"/>
      <c r="OZY33" s="450"/>
      <c r="PAG33" s="450"/>
      <c r="PAO33" s="450"/>
      <c r="PAW33" s="450"/>
      <c r="PBE33" s="450"/>
      <c r="PBM33" s="450"/>
      <c r="PBU33" s="450"/>
      <c r="PCC33" s="450"/>
      <c r="PCK33" s="450"/>
      <c r="PCS33" s="450"/>
      <c r="PDA33" s="450"/>
      <c r="PDI33" s="450"/>
      <c r="PDQ33" s="450"/>
      <c r="PDY33" s="450"/>
      <c r="PEG33" s="450"/>
      <c r="PEO33" s="450"/>
      <c r="PEW33" s="450"/>
      <c r="PFE33" s="450"/>
      <c r="PFM33" s="450"/>
      <c r="PFU33" s="450"/>
      <c r="PGC33" s="450"/>
      <c r="PGK33" s="450"/>
      <c r="PGS33" s="450"/>
      <c r="PHA33" s="450"/>
      <c r="PHI33" s="450"/>
      <c r="PHQ33" s="450"/>
      <c r="PHY33" s="450"/>
      <c r="PIG33" s="450"/>
      <c r="PIO33" s="450"/>
      <c r="PIW33" s="450"/>
      <c r="PJE33" s="450"/>
      <c r="PJM33" s="450"/>
      <c r="PJU33" s="450"/>
      <c r="PKC33" s="450"/>
      <c r="PKK33" s="450"/>
      <c r="PKS33" s="450"/>
      <c r="PLA33" s="450"/>
      <c r="PLI33" s="450"/>
      <c r="PLQ33" s="450"/>
      <c r="PLY33" s="450"/>
      <c r="PMG33" s="450"/>
      <c r="PMO33" s="450"/>
      <c r="PMW33" s="450"/>
      <c r="PNE33" s="450"/>
      <c r="PNM33" s="450"/>
      <c r="PNU33" s="450"/>
      <c r="POC33" s="450"/>
      <c r="POK33" s="450"/>
      <c r="POS33" s="450"/>
      <c r="PPA33" s="450"/>
      <c r="PPI33" s="450"/>
      <c r="PPQ33" s="450"/>
      <c r="PPY33" s="450"/>
      <c r="PQG33" s="450"/>
      <c r="PQO33" s="450"/>
      <c r="PQW33" s="450"/>
      <c r="PRE33" s="450"/>
      <c r="PRM33" s="450"/>
      <c r="PRU33" s="450"/>
      <c r="PSC33" s="450"/>
      <c r="PSK33" s="450"/>
      <c r="PSS33" s="450"/>
      <c r="PTA33" s="450"/>
      <c r="PTI33" s="450"/>
      <c r="PTQ33" s="450"/>
      <c r="PTY33" s="450"/>
      <c r="PUG33" s="450"/>
      <c r="PUO33" s="450"/>
      <c r="PUW33" s="450"/>
      <c r="PVE33" s="450"/>
      <c r="PVM33" s="450"/>
      <c r="PVU33" s="450"/>
      <c r="PWC33" s="450"/>
      <c r="PWK33" s="450"/>
      <c r="PWS33" s="450"/>
      <c r="PXA33" s="450"/>
      <c r="PXI33" s="450"/>
      <c r="PXQ33" s="450"/>
      <c r="PXY33" s="450"/>
      <c r="PYG33" s="450"/>
      <c r="PYO33" s="450"/>
      <c r="PYW33" s="450"/>
      <c r="PZE33" s="450"/>
      <c r="PZM33" s="450"/>
      <c r="PZU33" s="450"/>
      <c r="QAC33" s="450"/>
      <c r="QAK33" s="450"/>
      <c r="QAS33" s="450"/>
      <c r="QBA33" s="450"/>
      <c r="QBI33" s="450"/>
      <c r="QBQ33" s="450"/>
      <c r="QBY33" s="450"/>
      <c r="QCG33" s="450"/>
      <c r="QCO33" s="450"/>
      <c r="QCW33" s="450"/>
      <c r="QDE33" s="450"/>
      <c r="QDM33" s="450"/>
      <c r="QDU33" s="450"/>
      <c r="QEC33" s="450"/>
      <c r="QEK33" s="450"/>
      <c r="QES33" s="450"/>
      <c r="QFA33" s="450"/>
      <c r="QFI33" s="450"/>
      <c r="QFQ33" s="450"/>
      <c r="QFY33" s="450"/>
      <c r="QGG33" s="450"/>
      <c r="QGO33" s="450"/>
      <c r="QGW33" s="450"/>
      <c r="QHE33" s="450"/>
      <c r="QHM33" s="450"/>
      <c r="QHU33" s="450"/>
      <c r="QIC33" s="450"/>
      <c r="QIK33" s="450"/>
      <c r="QIS33" s="450"/>
      <c r="QJA33" s="450"/>
      <c r="QJI33" s="450"/>
      <c r="QJQ33" s="450"/>
      <c r="QJY33" s="450"/>
      <c r="QKG33" s="450"/>
      <c r="QKO33" s="450"/>
      <c r="QKW33" s="450"/>
      <c r="QLE33" s="450"/>
      <c r="QLM33" s="450"/>
      <c r="QLU33" s="450"/>
      <c r="QMC33" s="450"/>
      <c r="QMK33" s="450"/>
      <c r="QMS33" s="450"/>
      <c r="QNA33" s="450"/>
      <c r="QNI33" s="450"/>
      <c r="QNQ33" s="450"/>
      <c r="QNY33" s="450"/>
      <c r="QOG33" s="450"/>
      <c r="QOO33" s="450"/>
      <c r="QOW33" s="450"/>
      <c r="QPE33" s="450"/>
      <c r="QPM33" s="450"/>
      <c r="QPU33" s="450"/>
      <c r="QQC33" s="450"/>
      <c r="QQK33" s="450"/>
      <c r="QQS33" s="450"/>
      <c r="QRA33" s="450"/>
      <c r="QRI33" s="450"/>
      <c r="QRQ33" s="450"/>
      <c r="QRY33" s="450"/>
      <c r="QSG33" s="450"/>
      <c r="QSO33" s="450"/>
      <c r="QSW33" s="450"/>
      <c r="QTE33" s="450"/>
      <c r="QTM33" s="450"/>
      <c r="QTU33" s="450"/>
      <c r="QUC33" s="450"/>
      <c r="QUK33" s="450"/>
      <c r="QUS33" s="450"/>
      <c r="QVA33" s="450"/>
      <c r="QVI33" s="450"/>
      <c r="QVQ33" s="450"/>
      <c r="QVY33" s="450"/>
      <c r="QWG33" s="450"/>
      <c r="QWO33" s="450"/>
      <c r="QWW33" s="450"/>
      <c r="QXE33" s="450"/>
      <c r="QXM33" s="450"/>
      <c r="QXU33" s="450"/>
      <c r="QYC33" s="450"/>
      <c r="QYK33" s="450"/>
      <c r="QYS33" s="450"/>
      <c r="QZA33" s="450"/>
      <c r="QZI33" s="450"/>
      <c r="QZQ33" s="450"/>
      <c r="QZY33" s="450"/>
      <c r="RAG33" s="450"/>
      <c r="RAO33" s="450"/>
      <c r="RAW33" s="450"/>
      <c r="RBE33" s="450"/>
      <c r="RBM33" s="450"/>
      <c r="RBU33" s="450"/>
      <c r="RCC33" s="450"/>
      <c r="RCK33" s="450"/>
      <c r="RCS33" s="450"/>
      <c r="RDA33" s="450"/>
      <c r="RDI33" s="450"/>
      <c r="RDQ33" s="450"/>
      <c r="RDY33" s="450"/>
      <c r="REG33" s="450"/>
      <c r="REO33" s="450"/>
      <c r="REW33" s="450"/>
      <c r="RFE33" s="450"/>
      <c r="RFM33" s="450"/>
      <c r="RFU33" s="450"/>
      <c r="RGC33" s="450"/>
      <c r="RGK33" s="450"/>
      <c r="RGS33" s="450"/>
      <c r="RHA33" s="450"/>
      <c r="RHI33" s="450"/>
      <c r="RHQ33" s="450"/>
      <c r="RHY33" s="450"/>
      <c r="RIG33" s="450"/>
      <c r="RIO33" s="450"/>
      <c r="RIW33" s="450"/>
      <c r="RJE33" s="450"/>
      <c r="RJM33" s="450"/>
      <c r="RJU33" s="450"/>
      <c r="RKC33" s="450"/>
      <c r="RKK33" s="450"/>
      <c r="RKS33" s="450"/>
      <c r="RLA33" s="450"/>
      <c r="RLI33" s="450"/>
      <c r="RLQ33" s="450"/>
      <c r="RLY33" s="450"/>
      <c r="RMG33" s="450"/>
      <c r="RMO33" s="450"/>
      <c r="RMW33" s="450"/>
      <c r="RNE33" s="450"/>
      <c r="RNM33" s="450"/>
      <c r="RNU33" s="450"/>
      <c r="ROC33" s="450"/>
      <c r="ROK33" s="450"/>
      <c r="ROS33" s="450"/>
      <c r="RPA33" s="450"/>
      <c r="RPI33" s="450"/>
      <c r="RPQ33" s="450"/>
      <c r="RPY33" s="450"/>
      <c r="RQG33" s="450"/>
      <c r="RQO33" s="450"/>
      <c r="RQW33" s="450"/>
      <c r="RRE33" s="450"/>
      <c r="RRM33" s="450"/>
      <c r="RRU33" s="450"/>
      <c r="RSC33" s="450"/>
      <c r="RSK33" s="450"/>
      <c r="RSS33" s="450"/>
      <c r="RTA33" s="450"/>
      <c r="RTI33" s="450"/>
      <c r="RTQ33" s="450"/>
      <c r="RTY33" s="450"/>
      <c r="RUG33" s="450"/>
      <c r="RUO33" s="450"/>
      <c r="RUW33" s="450"/>
      <c r="RVE33" s="450"/>
      <c r="RVM33" s="450"/>
      <c r="RVU33" s="450"/>
      <c r="RWC33" s="450"/>
      <c r="RWK33" s="450"/>
      <c r="RWS33" s="450"/>
      <c r="RXA33" s="450"/>
      <c r="RXI33" s="450"/>
      <c r="RXQ33" s="450"/>
      <c r="RXY33" s="450"/>
      <c r="RYG33" s="450"/>
      <c r="RYO33" s="450"/>
      <c r="RYW33" s="450"/>
      <c r="RZE33" s="450"/>
      <c r="RZM33" s="450"/>
      <c r="RZU33" s="450"/>
      <c r="SAC33" s="450"/>
      <c r="SAK33" s="450"/>
      <c r="SAS33" s="450"/>
      <c r="SBA33" s="450"/>
      <c r="SBI33" s="450"/>
      <c r="SBQ33" s="450"/>
      <c r="SBY33" s="450"/>
      <c r="SCG33" s="450"/>
      <c r="SCO33" s="450"/>
      <c r="SCW33" s="450"/>
      <c r="SDE33" s="450"/>
      <c r="SDM33" s="450"/>
      <c r="SDU33" s="450"/>
      <c r="SEC33" s="450"/>
      <c r="SEK33" s="450"/>
      <c r="SES33" s="450"/>
      <c r="SFA33" s="450"/>
      <c r="SFI33" s="450"/>
      <c r="SFQ33" s="450"/>
      <c r="SFY33" s="450"/>
      <c r="SGG33" s="450"/>
      <c r="SGO33" s="450"/>
      <c r="SGW33" s="450"/>
      <c r="SHE33" s="450"/>
      <c r="SHM33" s="450"/>
      <c r="SHU33" s="450"/>
      <c r="SIC33" s="450"/>
      <c r="SIK33" s="450"/>
      <c r="SIS33" s="450"/>
      <c r="SJA33" s="450"/>
      <c r="SJI33" s="450"/>
      <c r="SJQ33" s="450"/>
      <c r="SJY33" s="450"/>
      <c r="SKG33" s="450"/>
      <c r="SKO33" s="450"/>
      <c r="SKW33" s="450"/>
      <c r="SLE33" s="450"/>
      <c r="SLM33" s="450"/>
      <c r="SLU33" s="450"/>
      <c r="SMC33" s="450"/>
      <c r="SMK33" s="450"/>
      <c r="SMS33" s="450"/>
      <c r="SNA33" s="450"/>
      <c r="SNI33" s="450"/>
      <c r="SNQ33" s="450"/>
      <c r="SNY33" s="450"/>
      <c r="SOG33" s="450"/>
      <c r="SOO33" s="450"/>
      <c r="SOW33" s="450"/>
      <c r="SPE33" s="450"/>
      <c r="SPM33" s="450"/>
      <c r="SPU33" s="450"/>
      <c r="SQC33" s="450"/>
      <c r="SQK33" s="450"/>
      <c r="SQS33" s="450"/>
      <c r="SRA33" s="450"/>
      <c r="SRI33" s="450"/>
      <c r="SRQ33" s="450"/>
      <c r="SRY33" s="450"/>
      <c r="SSG33" s="450"/>
      <c r="SSO33" s="450"/>
      <c r="SSW33" s="450"/>
      <c r="STE33" s="450"/>
      <c r="STM33" s="450"/>
      <c r="STU33" s="450"/>
      <c r="SUC33" s="450"/>
      <c r="SUK33" s="450"/>
      <c r="SUS33" s="450"/>
      <c r="SVA33" s="450"/>
      <c r="SVI33" s="450"/>
      <c r="SVQ33" s="450"/>
      <c r="SVY33" s="450"/>
      <c r="SWG33" s="450"/>
      <c r="SWO33" s="450"/>
      <c r="SWW33" s="450"/>
      <c r="SXE33" s="450"/>
      <c r="SXM33" s="450"/>
      <c r="SXU33" s="450"/>
      <c r="SYC33" s="450"/>
      <c r="SYK33" s="450"/>
      <c r="SYS33" s="450"/>
      <c r="SZA33" s="450"/>
      <c r="SZI33" s="450"/>
      <c r="SZQ33" s="450"/>
      <c r="SZY33" s="450"/>
      <c r="TAG33" s="450"/>
      <c r="TAO33" s="450"/>
      <c r="TAW33" s="450"/>
      <c r="TBE33" s="450"/>
      <c r="TBM33" s="450"/>
      <c r="TBU33" s="450"/>
      <c r="TCC33" s="450"/>
      <c r="TCK33" s="450"/>
      <c r="TCS33" s="450"/>
      <c r="TDA33" s="450"/>
      <c r="TDI33" s="450"/>
      <c r="TDQ33" s="450"/>
      <c r="TDY33" s="450"/>
      <c r="TEG33" s="450"/>
      <c r="TEO33" s="450"/>
      <c r="TEW33" s="450"/>
      <c r="TFE33" s="450"/>
      <c r="TFM33" s="450"/>
      <c r="TFU33" s="450"/>
      <c r="TGC33" s="450"/>
      <c r="TGK33" s="450"/>
      <c r="TGS33" s="450"/>
      <c r="THA33" s="450"/>
      <c r="THI33" s="450"/>
      <c r="THQ33" s="450"/>
      <c r="THY33" s="450"/>
      <c r="TIG33" s="450"/>
      <c r="TIO33" s="450"/>
      <c r="TIW33" s="450"/>
      <c r="TJE33" s="450"/>
      <c r="TJM33" s="450"/>
      <c r="TJU33" s="450"/>
      <c r="TKC33" s="450"/>
      <c r="TKK33" s="450"/>
      <c r="TKS33" s="450"/>
      <c r="TLA33" s="450"/>
      <c r="TLI33" s="450"/>
      <c r="TLQ33" s="450"/>
      <c r="TLY33" s="450"/>
      <c r="TMG33" s="450"/>
      <c r="TMO33" s="450"/>
      <c r="TMW33" s="450"/>
      <c r="TNE33" s="450"/>
      <c r="TNM33" s="450"/>
      <c r="TNU33" s="450"/>
      <c r="TOC33" s="450"/>
      <c r="TOK33" s="450"/>
      <c r="TOS33" s="450"/>
      <c r="TPA33" s="450"/>
      <c r="TPI33" s="450"/>
      <c r="TPQ33" s="450"/>
      <c r="TPY33" s="450"/>
      <c r="TQG33" s="450"/>
      <c r="TQO33" s="450"/>
      <c r="TQW33" s="450"/>
      <c r="TRE33" s="450"/>
      <c r="TRM33" s="450"/>
      <c r="TRU33" s="450"/>
      <c r="TSC33" s="450"/>
      <c r="TSK33" s="450"/>
      <c r="TSS33" s="450"/>
      <c r="TTA33" s="450"/>
      <c r="TTI33" s="450"/>
      <c r="TTQ33" s="450"/>
      <c r="TTY33" s="450"/>
      <c r="TUG33" s="450"/>
      <c r="TUO33" s="450"/>
      <c r="TUW33" s="450"/>
      <c r="TVE33" s="450"/>
      <c r="TVM33" s="450"/>
      <c r="TVU33" s="450"/>
      <c r="TWC33" s="450"/>
      <c r="TWK33" s="450"/>
      <c r="TWS33" s="450"/>
      <c r="TXA33" s="450"/>
      <c r="TXI33" s="450"/>
      <c r="TXQ33" s="450"/>
      <c r="TXY33" s="450"/>
      <c r="TYG33" s="450"/>
      <c r="TYO33" s="450"/>
      <c r="TYW33" s="450"/>
      <c r="TZE33" s="450"/>
      <c r="TZM33" s="450"/>
      <c r="TZU33" s="450"/>
      <c r="UAC33" s="450"/>
      <c r="UAK33" s="450"/>
      <c r="UAS33" s="450"/>
      <c r="UBA33" s="450"/>
      <c r="UBI33" s="450"/>
      <c r="UBQ33" s="450"/>
      <c r="UBY33" s="450"/>
      <c r="UCG33" s="450"/>
      <c r="UCO33" s="450"/>
      <c r="UCW33" s="450"/>
      <c r="UDE33" s="450"/>
      <c r="UDM33" s="450"/>
      <c r="UDU33" s="450"/>
      <c r="UEC33" s="450"/>
      <c r="UEK33" s="450"/>
      <c r="UES33" s="450"/>
      <c r="UFA33" s="450"/>
      <c r="UFI33" s="450"/>
      <c r="UFQ33" s="450"/>
      <c r="UFY33" s="450"/>
      <c r="UGG33" s="450"/>
      <c r="UGO33" s="450"/>
      <c r="UGW33" s="450"/>
      <c r="UHE33" s="450"/>
      <c r="UHM33" s="450"/>
      <c r="UHU33" s="450"/>
      <c r="UIC33" s="450"/>
      <c r="UIK33" s="450"/>
      <c r="UIS33" s="450"/>
      <c r="UJA33" s="450"/>
      <c r="UJI33" s="450"/>
      <c r="UJQ33" s="450"/>
      <c r="UJY33" s="450"/>
      <c r="UKG33" s="450"/>
      <c r="UKO33" s="450"/>
      <c r="UKW33" s="450"/>
      <c r="ULE33" s="450"/>
      <c r="ULM33" s="450"/>
      <c r="ULU33" s="450"/>
      <c r="UMC33" s="450"/>
      <c r="UMK33" s="450"/>
      <c r="UMS33" s="450"/>
      <c r="UNA33" s="450"/>
      <c r="UNI33" s="450"/>
      <c r="UNQ33" s="450"/>
      <c r="UNY33" s="450"/>
      <c r="UOG33" s="450"/>
      <c r="UOO33" s="450"/>
      <c r="UOW33" s="450"/>
      <c r="UPE33" s="450"/>
      <c r="UPM33" s="450"/>
      <c r="UPU33" s="450"/>
      <c r="UQC33" s="450"/>
      <c r="UQK33" s="450"/>
      <c r="UQS33" s="450"/>
      <c r="URA33" s="450"/>
      <c r="URI33" s="450"/>
      <c r="URQ33" s="450"/>
      <c r="URY33" s="450"/>
      <c r="USG33" s="450"/>
      <c r="USO33" s="450"/>
      <c r="USW33" s="450"/>
      <c r="UTE33" s="450"/>
      <c r="UTM33" s="450"/>
      <c r="UTU33" s="450"/>
      <c r="UUC33" s="450"/>
      <c r="UUK33" s="450"/>
      <c r="UUS33" s="450"/>
      <c r="UVA33" s="450"/>
      <c r="UVI33" s="450"/>
      <c r="UVQ33" s="450"/>
      <c r="UVY33" s="450"/>
      <c r="UWG33" s="450"/>
      <c r="UWO33" s="450"/>
      <c r="UWW33" s="450"/>
      <c r="UXE33" s="450"/>
      <c r="UXM33" s="450"/>
      <c r="UXU33" s="450"/>
      <c r="UYC33" s="450"/>
      <c r="UYK33" s="450"/>
      <c r="UYS33" s="450"/>
      <c r="UZA33" s="450"/>
      <c r="UZI33" s="450"/>
      <c r="UZQ33" s="450"/>
      <c r="UZY33" s="450"/>
      <c r="VAG33" s="450"/>
      <c r="VAO33" s="450"/>
      <c r="VAW33" s="450"/>
      <c r="VBE33" s="450"/>
      <c r="VBM33" s="450"/>
      <c r="VBU33" s="450"/>
      <c r="VCC33" s="450"/>
      <c r="VCK33" s="450"/>
      <c r="VCS33" s="450"/>
      <c r="VDA33" s="450"/>
      <c r="VDI33" s="450"/>
      <c r="VDQ33" s="450"/>
      <c r="VDY33" s="450"/>
      <c r="VEG33" s="450"/>
      <c r="VEO33" s="450"/>
      <c r="VEW33" s="450"/>
      <c r="VFE33" s="450"/>
      <c r="VFM33" s="450"/>
      <c r="VFU33" s="450"/>
      <c r="VGC33" s="450"/>
      <c r="VGK33" s="450"/>
      <c r="VGS33" s="450"/>
      <c r="VHA33" s="450"/>
      <c r="VHI33" s="450"/>
      <c r="VHQ33" s="450"/>
      <c r="VHY33" s="450"/>
      <c r="VIG33" s="450"/>
      <c r="VIO33" s="450"/>
      <c r="VIW33" s="450"/>
      <c r="VJE33" s="450"/>
      <c r="VJM33" s="450"/>
      <c r="VJU33" s="450"/>
      <c r="VKC33" s="450"/>
      <c r="VKK33" s="450"/>
      <c r="VKS33" s="450"/>
      <c r="VLA33" s="450"/>
      <c r="VLI33" s="450"/>
      <c r="VLQ33" s="450"/>
      <c r="VLY33" s="450"/>
      <c r="VMG33" s="450"/>
      <c r="VMO33" s="450"/>
      <c r="VMW33" s="450"/>
      <c r="VNE33" s="450"/>
      <c r="VNM33" s="450"/>
      <c r="VNU33" s="450"/>
      <c r="VOC33" s="450"/>
      <c r="VOK33" s="450"/>
      <c r="VOS33" s="450"/>
      <c r="VPA33" s="450"/>
      <c r="VPI33" s="450"/>
      <c r="VPQ33" s="450"/>
      <c r="VPY33" s="450"/>
      <c r="VQG33" s="450"/>
      <c r="VQO33" s="450"/>
      <c r="VQW33" s="450"/>
      <c r="VRE33" s="450"/>
      <c r="VRM33" s="450"/>
      <c r="VRU33" s="450"/>
      <c r="VSC33" s="450"/>
      <c r="VSK33" s="450"/>
      <c r="VSS33" s="450"/>
      <c r="VTA33" s="450"/>
      <c r="VTI33" s="450"/>
      <c r="VTQ33" s="450"/>
      <c r="VTY33" s="450"/>
      <c r="VUG33" s="450"/>
      <c r="VUO33" s="450"/>
      <c r="VUW33" s="450"/>
      <c r="VVE33" s="450"/>
      <c r="VVM33" s="450"/>
      <c r="VVU33" s="450"/>
      <c r="VWC33" s="450"/>
      <c r="VWK33" s="450"/>
      <c r="VWS33" s="450"/>
      <c r="VXA33" s="450"/>
      <c r="VXI33" s="450"/>
      <c r="VXQ33" s="450"/>
      <c r="VXY33" s="450"/>
      <c r="VYG33" s="450"/>
      <c r="VYO33" s="450"/>
      <c r="VYW33" s="450"/>
      <c r="VZE33" s="450"/>
      <c r="VZM33" s="450"/>
      <c r="VZU33" s="450"/>
      <c r="WAC33" s="450"/>
      <c r="WAK33" s="450"/>
      <c r="WAS33" s="450"/>
      <c r="WBA33" s="450"/>
      <c r="WBI33" s="450"/>
      <c r="WBQ33" s="450"/>
      <c r="WBY33" s="450"/>
      <c r="WCG33" s="450"/>
      <c r="WCO33" s="450"/>
      <c r="WCW33" s="450"/>
      <c r="WDE33" s="450"/>
      <c r="WDM33" s="450"/>
      <c r="WDU33" s="450"/>
      <c r="WEC33" s="450"/>
      <c r="WEK33" s="450"/>
      <c r="WES33" s="450"/>
      <c r="WFA33" s="450"/>
      <c r="WFI33" s="450"/>
      <c r="WFQ33" s="450"/>
      <c r="WFY33" s="450"/>
      <c r="WGG33" s="450"/>
      <c r="WGO33" s="450"/>
      <c r="WGW33" s="450"/>
      <c r="WHE33" s="450"/>
      <c r="WHM33" s="450"/>
      <c r="WHU33" s="450"/>
      <c r="WIC33" s="450"/>
      <c r="WIK33" s="450"/>
      <c r="WIS33" s="450"/>
      <c r="WJA33" s="450"/>
      <c r="WJI33" s="450"/>
      <c r="WJQ33" s="450"/>
      <c r="WJY33" s="450"/>
      <c r="WKG33" s="450"/>
      <c r="WKO33" s="450"/>
      <c r="WKW33" s="450"/>
      <c r="WLE33" s="450"/>
      <c r="WLM33" s="450"/>
      <c r="WLU33" s="450"/>
      <c r="WMC33" s="450"/>
      <c r="WMK33" s="450"/>
      <c r="WMS33" s="450"/>
      <c r="WNA33" s="450"/>
      <c r="WNI33" s="450"/>
      <c r="WNQ33" s="450"/>
      <c r="WNY33" s="450"/>
      <c r="WOG33" s="450"/>
      <c r="WOO33" s="450"/>
      <c r="WOW33" s="450"/>
      <c r="WPE33" s="450"/>
      <c r="WPM33" s="450"/>
      <c r="WPU33" s="450"/>
      <c r="WQC33" s="450"/>
      <c r="WQK33" s="450"/>
      <c r="WQS33" s="450"/>
      <c r="WRA33" s="450"/>
      <c r="WRI33" s="450"/>
      <c r="WRQ33" s="450"/>
      <c r="WRY33" s="450"/>
      <c r="WSG33" s="450"/>
      <c r="WSO33" s="450"/>
      <c r="WSW33" s="450"/>
      <c r="WTE33" s="450"/>
      <c r="WTM33" s="450"/>
      <c r="WTU33" s="450"/>
      <c r="WUC33" s="450"/>
      <c r="WUK33" s="450"/>
      <c r="WUS33" s="450"/>
      <c r="WVA33" s="450"/>
      <c r="WVI33" s="450"/>
      <c r="WVQ33" s="450"/>
      <c r="WVY33" s="450"/>
      <c r="WWG33" s="450"/>
      <c r="WWO33" s="450"/>
      <c r="WWW33" s="450"/>
      <c r="WXE33" s="450"/>
      <c r="WXM33" s="450"/>
      <c r="WXU33" s="450"/>
      <c r="WYC33" s="450"/>
      <c r="WYK33" s="450"/>
      <c r="WYS33" s="450"/>
      <c r="WZA33" s="450"/>
      <c r="WZI33" s="450"/>
      <c r="WZQ33" s="450"/>
      <c r="WZY33" s="450"/>
      <c r="XAG33" s="450"/>
      <c r="XAO33" s="450"/>
      <c r="XAW33" s="450"/>
      <c r="XBE33" s="450"/>
      <c r="XBM33" s="450"/>
      <c r="XBU33" s="450"/>
      <c r="XCC33" s="450"/>
      <c r="XCK33" s="450"/>
      <c r="XCS33" s="450"/>
      <c r="XDA33" s="450"/>
      <c r="XDI33" s="450"/>
      <c r="XDQ33" s="450"/>
      <c r="XDY33" s="450"/>
      <c r="XEG33" s="450"/>
      <c r="XEO33" s="450"/>
      <c r="XEW33" s="450"/>
    </row>
    <row r="34" spans="1:1017 1025:2041 2049:3065 3073:4089 4097:5113 5121:6137 6145:7161 7169:8185 8193:9209 9217:10233 10241:11257 11265:12281 12289:13305 13313:14329 14337:15353 15361:16377" ht="207" customHeight="1">
      <c r="A34" s="448" t="s">
        <v>474</v>
      </c>
      <c r="B34" s="419" t="s">
        <v>90</v>
      </c>
      <c r="C34" s="398" t="s">
        <v>441</v>
      </c>
      <c r="D34" s="271" t="s">
        <v>316</v>
      </c>
      <c r="E34" s="266" t="s">
        <v>825</v>
      </c>
      <c r="F34" s="147">
        <f t="shared" si="0"/>
        <v>9887423.5520000011</v>
      </c>
      <c r="G34" s="148">
        <v>2276320</v>
      </c>
      <c r="H34" s="149" t="s">
        <v>327</v>
      </c>
      <c r="I34" s="267" t="s">
        <v>764</v>
      </c>
      <c r="J34" s="283" t="s">
        <v>65</v>
      </c>
      <c r="K34" s="280" t="s">
        <v>527</v>
      </c>
      <c r="L34" s="152"/>
      <c r="M34" s="215"/>
    </row>
    <row r="35" spans="1:1017 1025:2041 2049:3065 3073:4089 4097:5113 5121:6137 6145:7161 7169:8185 8193:9209 9217:10233 10241:11257 11265:12281 12289:13305 13313:14329 14337:15353 15361:16377" ht="207" customHeight="1" thickBot="1">
      <c r="A35" s="449"/>
      <c r="B35" s="468"/>
      <c r="C35" s="469"/>
      <c r="D35" s="191" t="s">
        <v>425</v>
      </c>
      <c r="E35" s="192" t="s">
        <v>825</v>
      </c>
      <c r="F35" s="168">
        <f t="shared" si="0"/>
        <v>56358318.590000004</v>
      </c>
      <c r="G35" s="169">
        <v>12975025</v>
      </c>
      <c r="H35" s="170" t="s">
        <v>327</v>
      </c>
      <c r="I35" s="166" t="s">
        <v>764</v>
      </c>
      <c r="J35" s="223" t="s">
        <v>65</v>
      </c>
      <c r="K35" s="193" t="s">
        <v>794</v>
      </c>
      <c r="L35" s="152"/>
      <c r="M35" s="215"/>
    </row>
    <row r="36" spans="1:1017 1025:2041 2049:3065 3073:4089 4097:5113 5121:6137 6145:7161 7169:8185 8193:9209 9217:10233 10241:11257 11265:12281 12289:13305 13313:14329 14337:15353 15361:16377" ht="150" customHeight="1" thickBot="1">
      <c r="A36" s="276" t="s">
        <v>475</v>
      </c>
      <c r="B36" s="303" t="s">
        <v>822</v>
      </c>
      <c r="C36" s="270" t="s">
        <v>614</v>
      </c>
      <c r="D36" s="271" t="s">
        <v>316</v>
      </c>
      <c r="E36" s="266" t="s">
        <v>749</v>
      </c>
      <c r="F36" s="147">
        <f t="shared" si="0"/>
        <v>5103730</v>
      </c>
      <c r="G36" s="148">
        <v>1175000</v>
      </c>
      <c r="H36" s="149" t="s">
        <v>327</v>
      </c>
      <c r="I36" s="267" t="s">
        <v>764</v>
      </c>
      <c r="J36" s="283" t="s">
        <v>288</v>
      </c>
      <c r="K36" s="280" t="s">
        <v>823</v>
      </c>
      <c r="L36" s="152"/>
      <c r="M36" s="215"/>
    </row>
    <row r="37" spans="1:1017 1025:2041 2049:3065 3073:4089 4097:5113 5121:6137 6145:7161 7169:8185 8193:9209 9217:10233 10241:11257 11265:12281 12289:13305 13313:14329 14337:15353 15361:16377" ht="33" customHeight="1">
      <c r="A37" s="432" t="s">
        <v>99</v>
      </c>
      <c r="B37" s="433"/>
      <c r="C37" s="433"/>
      <c r="D37" s="433"/>
      <c r="E37" s="433"/>
      <c r="F37" s="433"/>
      <c r="G37" s="433"/>
      <c r="H37" s="433"/>
      <c r="I37" s="433"/>
      <c r="J37" s="433"/>
      <c r="K37" s="434"/>
      <c r="L37" s="162"/>
    </row>
    <row r="38" spans="1:1017 1025:2041 2049:3065 3073:4089 4097:5113 5121:6137 6145:7161 7169:8185 8193:9209 9217:10233 10241:11257 11265:12281 12289:13305 13313:14329 14337:15353 15361:16377" ht="33" customHeight="1" thickBot="1">
      <c r="A38" s="429" t="s">
        <v>829</v>
      </c>
      <c r="B38" s="430"/>
      <c r="C38" s="430"/>
      <c r="D38" s="430"/>
      <c r="E38" s="430"/>
      <c r="F38" s="430"/>
      <c r="G38" s="430"/>
      <c r="H38" s="430"/>
      <c r="I38" s="430"/>
      <c r="J38" s="430"/>
      <c r="K38" s="431"/>
      <c r="L38" s="162"/>
    </row>
    <row r="39" spans="1:1017 1025:2041 2049:3065 3073:4089 4097:5113 5121:6137 6145:7161 7169:8185 8193:9209 9217:10233 10241:11257 11265:12281 12289:13305 13313:14329 14337:15353 15361:16377" ht="33" customHeight="1">
      <c r="A39" s="432" t="s">
        <v>104</v>
      </c>
      <c r="B39" s="433"/>
      <c r="C39" s="433"/>
      <c r="D39" s="433"/>
      <c r="E39" s="433"/>
      <c r="F39" s="433"/>
      <c r="G39" s="433"/>
      <c r="H39" s="433"/>
      <c r="I39" s="433"/>
      <c r="J39" s="433"/>
      <c r="K39" s="434"/>
      <c r="L39" s="162"/>
    </row>
    <row r="40" spans="1:1017 1025:2041 2049:3065 3073:4089 4097:5113 5121:6137 6145:7161 7169:8185 8193:9209 9217:10233 10241:11257 11265:12281 12289:13305 13313:14329 14337:15353 15361:16377" ht="33" customHeight="1">
      <c r="A40" s="429" t="s">
        <v>107</v>
      </c>
      <c r="B40" s="430"/>
      <c r="C40" s="430"/>
      <c r="D40" s="430"/>
      <c r="E40" s="430"/>
      <c r="F40" s="430"/>
      <c r="G40" s="430"/>
      <c r="H40" s="430"/>
      <c r="I40" s="430"/>
      <c r="J40" s="430"/>
      <c r="K40" s="431"/>
      <c r="L40" s="162"/>
    </row>
    <row r="41" spans="1:1017 1025:2041 2049:3065 3073:4089 4097:5113 5121:6137 6145:7161 7169:8185 8193:9209 9217:10233 10241:11257 11265:12281 12289:13305 13313:14329 14337:15353 15361:16377" ht="409.6" customHeight="1">
      <c r="A41" s="276" t="s">
        <v>476</v>
      </c>
      <c r="B41" s="419" t="s">
        <v>164</v>
      </c>
      <c r="C41" s="267" t="s">
        <v>615</v>
      </c>
      <c r="D41" s="267" t="s">
        <v>689</v>
      </c>
      <c r="E41" s="266" t="s">
        <v>748</v>
      </c>
      <c r="F41" s="147">
        <f>G41*$K$2</f>
        <v>97613757.548800007</v>
      </c>
      <c r="G41" s="147">
        <v>22473008</v>
      </c>
      <c r="H41" s="267" t="s">
        <v>327</v>
      </c>
      <c r="I41" s="267" t="s">
        <v>149</v>
      </c>
      <c r="J41" s="249" t="s">
        <v>65</v>
      </c>
      <c r="K41" s="295"/>
      <c r="L41" s="162"/>
    </row>
    <row r="42" spans="1:1017 1025:2041 2049:3065 3073:4089 4097:5113 5121:6137 6145:7161 7169:8185 8193:9209 9217:10233 10241:11257 11265:12281 12289:13305 13313:14329 14337:15353 15361:16377" ht="141" customHeight="1">
      <c r="A42" s="276" t="s">
        <v>477</v>
      </c>
      <c r="B42" s="458"/>
      <c r="C42" s="270" t="s">
        <v>616</v>
      </c>
      <c r="D42" s="269" t="s">
        <v>319</v>
      </c>
      <c r="E42" s="272" t="s">
        <v>747</v>
      </c>
      <c r="F42" s="147">
        <f>G42*$K$2</f>
        <v>43436000</v>
      </c>
      <c r="G42" s="148">
        <v>10000000</v>
      </c>
      <c r="H42" s="201" t="s">
        <v>757</v>
      </c>
      <c r="I42" s="147" t="s">
        <v>135</v>
      </c>
      <c r="J42" s="283" t="s">
        <v>65</v>
      </c>
      <c r="K42" s="280"/>
      <c r="L42" s="202"/>
    </row>
    <row r="43" spans="1:1017 1025:2041 2049:3065 3073:4089 4097:5113 5121:6137 6145:7161 7169:8185 8193:9209 9217:10233 10241:11257 11265:12281 12289:13305 13313:14329 14337:15353 15361:16377" ht="131.25" customHeight="1">
      <c r="A43" s="276" t="s">
        <v>478</v>
      </c>
      <c r="B43" s="420"/>
      <c r="C43" s="270" t="s">
        <v>830</v>
      </c>
      <c r="D43" s="269" t="s">
        <v>401</v>
      </c>
      <c r="E43" s="272" t="s">
        <v>833</v>
      </c>
      <c r="F43" s="147">
        <f>G43*$K$2</f>
        <v>29469979.484000001</v>
      </c>
      <c r="G43" s="147">
        <v>6784690</v>
      </c>
      <c r="H43" s="147" t="s">
        <v>334</v>
      </c>
      <c r="I43" s="147" t="s">
        <v>149</v>
      </c>
      <c r="J43" s="224" t="s">
        <v>65</v>
      </c>
      <c r="K43" s="280" t="s">
        <v>789</v>
      </c>
      <c r="L43" s="202"/>
      <c r="U43" s="222"/>
    </row>
    <row r="44" spans="1:1017 1025:2041 2049:3065 3073:4089 4097:5113 5121:6137 6145:7161 7169:8185 8193:9209 9217:10233 10241:11257 11265:12281 12289:13305 13313:14329 14337:15353 15361:16377" ht="33" customHeight="1">
      <c r="A44" s="429" t="s">
        <v>320</v>
      </c>
      <c r="B44" s="430"/>
      <c r="C44" s="430"/>
      <c r="D44" s="430"/>
      <c r="E44" s="430"/>
      <c r="F44" s="430"/>
      <c r="G44" s="430"/>
      <c r="H44" s="430"/>
      <c r="I44" s="430"/>
      <c r="J44" s="430"/>
      <c r="K44" s="431"/>
      <c r="L44" s="162"/>
    </row>
    <row r="45" spans="1:1017 1025:2041 2049:3065 3073:4089 4097:5113 5121:6137 6145:7161 7169:8185 8193:9209 9217:10233 10241:11257 11265:12281 12289:13305 13313:14329 14337:15353 15361:16377" ht="231" customHeight="1">
      <c r="A45" s="276" t="s">
        <v>479</v>
      </c>
      <c r="B45" s="174" t="s">
        <v>165</v>
      </c>
      <c r="C45" s="270" t="s">
        <v>838</v>
      </c>
      <c r="D45" s="270" t="s">
        <v>690</v>
      </c>
      <c r="E45" s="272" t="s">
        <v>746</v>
      </c>
      <c r="F45" s="147">
        <f>G45*$K$2</f>
        <v>20160241.701200001</v>
      </c>
      <c r="G45" s="148">
        <v>4641367</v>
      </c>
      <c r="H45" s="149" t="s">
        <v>327</v>
      </c>
      <c r="I45" s="270" t="s">
        <v>105</v>
      </c>
      <c r="J45" s="283" t="s">
        <v>65</v>
      </c>
      <c r="K45" s="281" t="s">
        <v>418</v>
      </c>
      <c r="L45" s="162"/>
      <c r="V45" s="154"/>
    </row>
    <row r="46" spans="1:1017 1025:2041 2049:3065 3073:4089 4097:5113 5121:6137 6145:7161 7169:8185 8193:9209 9217:10233 10241:11257 11265:12281 12289:13305 13313:14329 14337:15353 15361:16377" ht="33" customHeight="1">
      <c r="A46" s="429" t="s">
        <v>137</v>
      </c>
      <c r="B46" s="430"/>
      <c r="C46" s="430"/>
      <c r="D46" s="430"/>
      <c r="E46" s="430"/>
      <c r="F46" s="430"/>
      <c r="G46" s="430"/>
      <c r="H46" s="430"/>
      <c r="I46" s="430"/>
      <c r="J46" s="430"/>
      <c r="K46" s="431"/>
      <c r="L46" s="162"/>
    </row>
    <row r="47" spans="1:1017 1025:2041 2049:3065 3073:4089 4097:5113 5121:6137 6145:7161 7169:8185 8193:9209 9217:10233 10241:11257 11265:12281 12289:13305 13313:14329 14337:15353 15361:16377" ht="259.5" customHeight="1">
      <c r="A47" s="276" t="s">
        <v>480</v>
      </c>
      <c r="B47" s="174" t="s">
        <v>168</v>
      </c>
      <c r="C47" s="270" t="s">
        <v>617</v>
      </c>
      <c r="D47" s="271" t="s">
        <v>691</v>
      </c>
      <c r="E47" s="85" t="s">
        <v>608</v>
      </c>
      <c r="F47" s="147">
        <f t="shared" si="0"/>
        <v>32391880.111600004</v>
      </c>
      <c r="G47" s="147">
        <v>7457381</v>
      </c>
      <c r="H47" s="149" t="s">
        <v>327</v>
      </c>
      <c r="I47" s="270" t="s">
        <v>765</v>
      </c>
      <c r="J47" s="283" t="s">
        <v>109</v>
      </c>
      <c r="K47" s="281" t="s">
        <v>839</v>
      </c>
      <c r="L47" s="162"/>
    </row>
    <row r="48" spans="1:1017 1025:2041 2049:3065 3073:4089 4097:5113 5121:6137 6145:7161 7169:8185 8193:9209 9217:10233 10241:11257 11265:12281 12289:13305 13313:14329 14337:15353 15361:16377" ht="225.75" customHeight="1">
      <c r="A48" s="276" t="s">
        <v>481</v>
      </c>
      <c r="B48" s="174" t="s">
        <v>198</v>
      </c>
      <c r="C48" s="270" t="s">
        <v>113</v>
      </c>
      <c r="D48" s="270" t="s">
        <v>113</v>
      </c>
      <c r="E48" s="85" t="s">
        <v>113</v>
      </c>
      <c r="F48" s="147">
        <f t="shared" si="0"/>
        <v>66840281.079200007</v>
      </c>
      <c r="G48" s="147">
        <v>15388222</v>
      </c>
      <c r="H48" s="149" t="s">
        <v>327</v>
      </c>
      <c r="I48" s="270" t="s">
        <v>765</v>
      </c>
      <c r="J48" s="283" t="s">
        <v>109</v>
      </c>
      <c r="K48" s="281" t="s">
        <v>836</v>
      </c>
      <c r="L48" s="162"/>
    </row>
    <row r="49" spans="1:22" ht="41.25" customHeight="1">
      <c r="A49" s="276" t="s">
        <v>482</v>
      </c>
      <c r="B49" s="174" t="s">
        <v>644</v>
      </c>
      <c r="C49" s="270" t="s">
        <v>113</v>
      </c>
      <c r="D49" s="271" t="s">
        <v>113</v>
      </c>
      <c r="E49" s="85" t="s">
        <v>113</v>
      </c>
      <c r="F49" s="147">
        <f t="shared" si="0"/>
        <v>43436000</v>
      </c>
      <c r="G49" s="147">
        <v>10000000</v>
      </c>
      <c r="H49" s="149" t="s">
        <v>327</v>
      </c>
      <c r="I49" s="270" t="s">
        <v>765</v>
      </c>
      <c r="J49" s="249" t="s">
        <v>203</v>
      </c>
      <c r="K49" s="281"/>
      <c r="L49" s="162"/>
    </row>
    <row r="50" spans="1:22" ht="41.25" customHeight="1">
      <c r="A50" s="276" t="s">
        <v>483</v>
      </c>
      <c r="B50" s="174" t="s">
        <v>610</v>
      </c>
      <c r="C50" s="270" t="s">
        <v>113</v>
      </c>
      <c r="D50" s="271" t="s">
        <v>113</v>
      </c>
      <c r="E50" s="85" t="s">
        <v>113</v>
      </c>
      <c r="F50" s="147">
        <f t="shared" si="0"/>
        <v>36869523.607600003</v>
      </c>
      <c r="G50" s="147">
        <v>8488241</v>
      </c>
      <c r="H50" s="149" t="s">
        <v>327</v>
      </c>
      <c r="I50" s="270" t="s">
        <v>765</v>
      </c>
      <c r="J50" s="249" t="s">
        <v>204</v>
      </c>
      <c r="K50" s="281"/>
      <c r="L50" s="162"/>
    </row>
    <row r="51" spans="1:22" ht="37.5" customHeight="1">
      <c r="A51" s="276" t="s">
        <v>484</v>
      </c>
      <c r="B51" s="174" t="s">
        <v>193</v>
      </c>
      <c r="C51" s="270" t="s">
        <v>113</v>
      </c>
      <c r="D51" s="270" t="s">
        <v>113</v>
      </c>
      <c r="E51" s="85" t="s">
        <v>113</v>
      </c>
      <c r="F51" s="147">
        <f t="shared" si="0"/>
        <v>45769060.493600003</v>
      </c>
      <c r="G51" s="147">
        <v>10537126</v>
      </c>
      <c r="H51" s="149" t="s">
        <v>327</v>
      </c>
      <c r="I51" s="270" t="s">
        <v>765</v>
      </c>
      <c r="J51" s="283" t="s">
        <v>288</v>
      </c>
      <c r="K51" s="281"/>
      <c r="L51" s="162"/>
    </row>
    <row r="52" spans="1:22" ht="384.75" customHeight="1">
      <c r="A52" s="276" t="s">
        <v>485</v>
      </c>
      <c r="B52" s="174" t="s">
        <v>169</v>
      </c>
      <c r="C52" s="270" t="s">
        <v>618</v>
      </c>
      <c r="D52" s="271" t="s">
        <v>691</v>
      </c>
      <c r="E52" s="85" t="s">
        <v>450</v>
      </c>
      <c r="F52" s="147">
        <f t="shared" si="0"/>
        <v>44339004.0348</v>
      </c>
      <c r="G52" s="147">
        <v>10207893</v>
      </c>
      <c r="H52" s="149" t="s">
        <v>327</v>
      </c>
      <c r="I52" s="270" t="s">
        <v>766</v>
      </c>
      <c r="J52" s="249" t="s">
        <v>852</v>
      </c>
      <c r="K52" s="280" t="s">
        <v>791</v>
      </c>
      <c r="L52" s="162"/>
    </row>
    <row r="53" spans="1:22" ht="220.5" customHeight="1">
      <c r="A53" s="276" t="s">
        <v>486</v>
      </c>
      <c r="B53" s="174" t="s">
        <v>644</v>
      </c>
      <c r="C53" s="270" t="s">
        <v>113</v>
      </c>
      <c r="D53" s="271" t="s">
        <v>442</v>
      </c>
      <c r="E53" s="85" t="s">
        <v>113</v>
      </c>
      <c r="F53" s="147">
        <f t="shared" si="0"/>
        <v>17936644.271200001</v>
      </c>
      <c r="G53" s="147">
        <v>4129442</v>
      </c>
      <c r="H53" s="149" t="s">
        <v>327</v>
      </c>
      <c r="I53" s="270" t="s">
        <v>766</v>
      </c>
      <c r="J53" s="249" t="s">
        <v>853</v>
      </c>
      <c r="K53" s="280" t="s">
        <v>420</v>
      </c>
      <c r="L53" s="162"/>
    </row>
    <row r="54" spans="1:22" ht="255" customHeight="1">
      <c r="A54" s="276" t="s">
        <v>509</v>
      </c>
      <c r="B54" s="174" t="s">
        <v>610</v>
      </c>
      <c r="C54" s="270" t="s">
        <v>113</v>
      </c>
      <c r="D54" s="271" t="s">
        <v>691</v>
      </c>
      <c r="E54" s="85" t="s">
        <v>113</v>
      </c>
      <c r="F54" s="147">
        <f t="shared" si="0"/>
        <v>13286008.218</v>
      </c>
      <c r="G54" s="147">
        <v>3058755</v>
      </c>
      <c r="H54" s="149" t="s">
        <v>327</v>
      </c>
      <c r="I54" s="270" t="s">
        <v>766</v>
      </c>
      <c r="J54" s="249" t="s">
        <v>860</v>
      </c>
      <c r="K54" s="280" t="s">
        <v>612</v>
      </c>
      <c r="L54" s="162"/>
    </row>
    <row r="55" spans="1:22" ht="37.5" customHeight="1">
      <c r="A55" s="276" t="s">
        <v>487</v>
      </c>
      <c r="B55" s="174" t="s">
        <v>193</v>
      </c>
      <c r="C55" s="270" t="s">
        <v>113</v>
      </c>
      <c r="D55" s="270" t="s">
        <v>113</v>
      </c>
      <c r="E55" s="85" t="s">
        <v>113</v>
      </c>
      <c r="F55" s="147">
        <f t="shared" si="0"/>
        <v>16492979.313600002</v>
      </c>
      <c r="G55" s="147">
        <v>3797076</v>
      </c>
      <c r="H55" s="149" t="s">
        <v>327</v>
      </c>
      <c r="I55" s="270" t="s">
        <v>766</v>
      </c>
      <c r="J55" s="283" t="s">
        <v>288</v>
      </c>
      <c r="K55" s="280" t="s">
        <v>113</v>
      </c>
      <c r="L55" s="162"/>
    </row>
    <row r="56" spans="1:22" ht="116.25" customHeight="1">
      <c r="A56" s="276" t="s">
        <v>488</v>
      </c>
      <c r="B56" s="174" t="s">
        <v>168</v>
      </c>
      <c r="C56" s="270" t="s">
        <v>693</v>
      </c>
      <c r="D56" s="271" t="s">
        <v>692</v>
      </c>
      <c r="E56" s="85" t="s">
        <v>272</v>
      </c>
      <c r="F56" s="147">
        <f t="shared" si="0"/>
        <v>10985381.385600001</v>
      </c>
      <c r="G56" s="147">
        <v>2529096</v>
      </c>
      <c r="H56" s="149" t="s">
        <v>327</v>
      </c>
      <c r="I56" s="270" t="s">
        <v>765</v>
      </c>
      <c r="J56" s="249" t="s">
        <v>852</v>
      </c>
      <c r="K56" s="281" t="s">
        <v>795</v>
      </c>
      <c r="L56" s="162"/>
    </row>
    <row r="57" spans="1:22" ht="225" customHeight="1">
      <c r="A57" s="276" t="s">
        <v>489</v>
      </c>
      <c r="B57" s="174" t="s">
        <v>169</v>
      </c>
      <c r="C57" s="270" t="s">
        <v>113</v>
      </c>
      <c r="D57" s="271" t="s">
        <v>613</v>
      </c>
      <c r="E57" s="85" t="s">
        <v>113</v>
      </c>
      <c r="F57" s="147">
        <f t="shared" si="0"/>
        <v>34795350.361200005</v>
      </c>
      <c r="G57" s="147">
        <v>8010717</v>
      </c>
      <c r="H57" s="149" t="s">
        <v>327</v>
      </c>
      <c r="I57" s="270" t="s">
        <v>765</v>
      </c>
      <c r="J57" s="249" t="s">
        <v>852</v>
      </c>
      <c r="K57" s="281" t="s">
        <v>796</v>
      </c>
      <c r="L57" s="162"/>
    </row>
    <row r="58" spans="1:22" ht="98.25" customHeight="1">
      <c r="A58" s="276" t="s">
        <v>490</v>
      </c>
      <c r="B58" s="174" t="s">
        <v>644</v>
      </c>
      <c r="C58" s="270" t="s">
        <v>113</v>
      </c>
      <c r="D58" s="271" t="s">
        <v>613</v>
      </c>
      <c r="E58" s="85" t="s">
        <v>113</v>
      </c>
      <c r="F58" s="147">
        <f t="shared" si="0"/>
        <v>18134530</v>
      </c>
      <c r="G58" s="147">
        <v>4175000</v>
      </c>
      <c r="H58" s="149" t="s">
        <v>327</v>
      </c>
      <c r="I58" s="270" t="s">
        <v>765</v>
      </c>
      <c r="J58" s="249" t="s">
        <v>853</v>
      </c>
      <c r="K58" s="281" t="s">
        <v>797</v>
      </c>
      <c r="L58" s="180"/>
    </row>
    <row r="59" spans="1:22" ht="99.75" customHeight="1">
      <c r="A59" s="276" t="s">
        <v>491</v>
      </c>
      <c r="B59" s="174" t="s">
        <v>610</v>
      </c>
      <c r="C59" s="270" t="s">
        <v>113</v>
      </c>
      <c r="D59" s="271" t="s">
        <v>692</v>
      </c>
      <c r="E59" s="85" t="s">
        <v>113</v>
      </c>
      <c r="F59" s="147">
        <f t="shared" si="0"/>
        <v>9047736.1743999999</v>
      </c>
      <c r="G59" s="147">
        <v>2083004</v>
      </c>
      <c r="H59" s="149" t="s">
        <v>327</v>
      </c>
      <c r="I59" s="270" t="s">
        <v>765</v>
      </c>
      <c r="J59" s="249" t="s">
        <v>860</v>
      </c>
      <c r="K59" s="281" t="s">
        <v>797</v>
      </c>
      <c r="L59" s="180"/>
    </row>
    <row r="60" spans="1:22" ht="409.5" customHeight="1">
      <c r="A60" s="276" t="s">
        <v>492</v>
      </c>
      <c r="B60" s="174" t="s">
        <v>193</v>
      </c>
      <c r="C60" s="270" t="s">
        <v>113</v>
      </c>
      <c r="D60" s="270" t="s">
        <v>113</v>
      </c>
      <c r="E60" s="85" t="s">
        <v>113</v>
      </c>
      <c r="F60" s="147">
        <f t="shared" si="0"/>
        <v>11231672.1928</v>
      </c>
      <c r="G60" s="147">
        <v>2585798</v>
      </c>
      <c r="H60" s="149" t="s">
        <v>327</v>
      </c>
      <c r="I60" s="270" t="s">
        <v>765</v>
      </c>
      <c r="J60" s="283" t="s">
        <v>288</v>
      </c>
      <c r="K60" s="281" t="s">
        <v>798</v>
      </c>
      <c r="L60" s="162"/>
    </row>
    <row r="61" spans="1:22" ht="33" customHeight="1">
      <c r="A61" s="429" t="s">
        <v>138</v>
      </c>
      <c r="B61" s="430"/>
      <c r="C61" s="430"/>
      <c r="D61" s="430"/>
      <c r="E61" s="430"/>
      <c r="F61" s="430"/>
      <c r="G61" s="430"/>
      <c r="H61" s="430"/>
      <c r="I61" s="430"/>
      <c r="J61" s="430"/>
      <c r="K61" s="431"/>
      <c r="L61" s="162"/>
    </row>
    <row r="62" spans="1:22" ht="239.25" customHeight="1">
      <c r="A62" s="276" t="s">
        <v>493</v>
      </c>
      <c r="B62" s="438" t="s">
        <v>170</v>
      </c>
      <c r="C62" s="398" t="s">
        <v>619</v>
      </c>
      <c r="D62" s="440" t="s">
        <v>443</v>
      </c>
      <c r="E62" s="272" t="s">
        <v>744</v>
      </c>
      <c r="F62" s="147">
        <f>G62*$K$2</f>
        <v>56303437.204000004</v>
      </c>
      <c r="G62" s="148">
        <v>12962390</v>
      </c>
      <c r="H62" s="149" t="s">
        <v>327</v>
      </c>
      <c r="I62" s="270" t="s">
        <v>767</v>
      </c>
      <c r="J62" s="283" t="s">
        <v>109</v>
      </c>
      <c r="K62" s="280" t="s">
        <v>799</v>
      </c>
      <c r="L62" s="162"/>
      <c r="V62" s="222" t="e">
        <f>G62+G63+G67+#REF!</f>
        <v>#REF!</v>
      </c>
    </row>
    <row r="63" spans="1:22" ht="227.25" customHeight="1">
      <c r="A63" s="276" t="s">
        <v>494</v>
      </c>
      <c r="B63" s="439"/>
      <c r="C63" s="400"/>
      <c r="D63" s="441"/>
      <c r="E63" s="272" t="s">
        <v>743</v>
      </c>
      <c r="F63" s="147">
        <f>G63*$K$2</f>
        <v>50422024.716400005</v>
      </c>
      <c r="G63" s="148">
        <v>11608349</v>
      </c>
      <c r="H63" s="149" t="s">
        <v>326</v>
      </c>
      <c r="I63" s="270" t="s">
        <v>768</v>
      </c>
      <c r="J63" s="283" t="s">
        <v>109</v>
      </c>
      <c r="K63" s="280" t="s">
        <v>800</v>
      </c>
      <c r="L63" s="162"/>
      <c r="V63" s="222" t="e">
        <f>G66+#REF!+#REF!</f>
        <v>#REF!</v>
      </c>
    </row>
    <row r="64" spans="1:22" ht="187.5" customHeight="1">
      <c r="A64" s="276" t="s">
        <v>495</v>
      </c>
      <c r="B64" s="174" t="s">
        <v>645</v>
      </c>
      <c r="C64" s="270" t="s">
        <v>113</v>
      </c>
      <c r="D64" s="270" t="s">
        <v>113</v>
      </c>
      <c r="E64" s="272" t="s">
        <v>745</v>
      </c>
      <c r="F64" s="147">
        <f t="shared" si="0"/>
        <v>108590000.00000001</v>
      </c>
      <c r="G64" s="148">
        <v>25000000</v>
      </c>
      <c r="H64" s="149" t="s">
        <v>327</v>
      </c>
      <c r="I64" s="270" t="s">
        <v>769</v>
      </c>
      <c r="J64" s="249" t="s">
        <v>203</v>
      </c>
      <c r="K64" s="280"/>
      <c r="L64" s="162"/>
    </row>
    <row r="65" spans="1:12" ht="196.5" customHeight="1">
      <c r="A65" s="276" t="s">
        <v>496</v>
      </c>
      <c r="B65" s="174" t="s">
        <v>185</v>
      </c>
      <c r="C65" s="270" t="s">
        <v>113</v>
      </c>
      <c r="D65" s="270" t="s">
        <v>113</v>
      </c>
      <c r="E65" s="272" t="s">
        <v>742</v>
      </c>
      <c r="F65" s="147">
        <f t="shared" si="0"/>
        <v>50937731.657200001</v>
      </c>
      <c r="G65" s="148">
        <v>11727077</v>
      </c>
      <c r="H65" s="149" t="s">
        <v>327</v>
      </c>
      <c r="I65" s="270" t="s">
        <v>769</v>
      </c>
      <c r="J65" s="249" t="s">
        <v>204</v>
      </c>
      <c r="K65" s="280"/>
      <c r="L65" s="162"/>
    </row>
    <row r="66" spans="1:12" ht="45">
      <c r="A66" s="276" t="s">
        <v>497</v>
      </c>
      <c r="B66" s="174" t="s">
        <v>194</v>
      </c>
      <c r="C66" s="270" t="s">
        <v>113</v>
      </c>
      <c r="D66" s="270" t="s">
        <v>113</v>
      </c>
      <c r="E66" s="85" t="s">
        <v>113</v>
      </c>
      <c r="F66" s="147">
        <f>G66*$K$2</f>
        <v>87503741.87120001</v>
      </c>
      <c r="G66" s="148">
        <v>20145442</v>
      </c>
      <c r="H66" s="149" t="s">
        <v>327</v>
      </c>
      <c r="I66" s="270" t="s">
        <v>769</v>
      </c>
      <c r="J66" s="283" t="s">
        <v>288</v>
      </c>
      <c r="K66" s="280"/>
      <c r="L66" s="162"/>
    </row>
    <row r="67" spans="1:12" ht="231" customHeight="1">
      <c r="A67" s="276" t="s">
        <v>498</v>
      </c>
      <c r="B67" s="174" t="s">
        <v>170</v>
      </c>
      <c r="C67" s="270" t="s">
        <v>620</v>
      </c>
      <c r="D67" s="270" t="s">
        <v>113</v>
      </c>
      <c r="E67" s="85" t="s">
        <v>741</v>
      </c>
      <c r="F67" s="147">
        <f>G67*$K$2</f>
        <v>51582912.626800001</v>
      </c>
      <c r="G67" s="148">
        <v>11875613</v>
      </c>
      <c r="H67" s="149" t="s">
        <v>327</v>
      </c>
      <c r="I67" s="270" t="s">
        <v>770</v>
      </c>
      <c r="J67" s="283" t="s">
        <v>109</v>
      </c>
      <c r="K67" s="280" t="s">
        <v>801</v>
      </c>
      <c r="L67" s="162"/>
    </row>
    <row r="68" spans="1:12" ht="33" customHeight="1">
      <c r="A68" s="429" t="s">
        <v>106</v>
      </c>
      <c r="B68" s="430"/>
      <c r="C68" s="430"/>
      <c r="D68" s="430"/>
      <c r="E68" s="430"/>
      <c r="F68" s="430"/>
      <c r="G68" s="430"/>
      <c r="H68" s="430"/>
      <c r="I68" s="430"/>
      <c r="J68" s="430"/>
      <c r="K68" s="431"/>
      <c r="L68" s="162"/>
    </row>
    <row r="69" spans="1:12" ht="408.75" customHeight="1">
      <c r="A69" s="276" t="s">
        <v>499</v>
      </c>
      <c r="B69" s="174" t="s">
        <v>206</v>
      </c>
      <c r="C69" s="270" t="s">
        <v>621</v>
      </c>
      <c r="D69" s="267" t="s">
        <v>435</v>
      </c>
      <c r="E69" s="272" t="s">
        <v>740</v>
      </c>
      <c r="F69" s="147">
        <f>G69*$K$2</f>
        <v>16785320.968000002</v>
      </c>
      <c r="G69" s="147">
        <v>3864380</v>
      </c>
      <c r="H69" s="267" t="s">
        <v>327</v>
      </c>
      <c r="I69" s="270" t="s">
        <v>419</v>
      </c>
      <c r="J69" s="283" t="s">
        <v>65</v>
      </c>
      <c r="K69" s="295"/>
      <c r="L69" s="162"/>
    </row>
    <row r="70" spans="1:12" ht="393.75" customHeight="1" thickBot="1">
      <c r="A70" s="276" t="s">
        <v>500</v>
      </c>
      <c r="B70" s="189" t="s">
        <v>206</v>
      </c>
      <c r="C70" s="165" t="s">
        <v>625</v>
      </c>
      <c r="D70" s="166" t="s">
        <v>396</v>
      </c>
      <c r="E70" s="225" t="s">
        <v>739</v>
      </c>
      <c r="F70" s="168">
        <f t="shared" si="0"/>
        <v>10419206.156400001</v>
      </c>
      <c r="G70" s="169">
        <v>2398749</v>
      </c>
      <c r="H70" s="170" t="s">
        <v>433</v>
      </c>
      <c r="I70" s="165" t="s">
        <v>419</v>
      </c>
      <c r="J70" s="223" t="s">
        <v>65</v>
      </c>
      <c r="K70" s="193"/>
      <c r="L70" s="162"/>
    </row>
    <row r="71" spans="1:12" ht="33" customHeight="1">
      <c r="A71" s="432" t="s">
        <v>110</v>
      </c>
      <c r="B71" s="433"/>
      <c r="C71" s="433"/>
      <c r="D71" s="433"/>
      <c r="E71" s="433"/>
      <c r="F71" s="433"/>
      <c r="G71" s="433"/>
      <c r="H71" s="433"/>
      <c r="I71" s="433"/>
      <c r="J71" s="433"/>
      <c r="K71" s="434"/>
      <c r="L71" s="162"/>
    </row>
    <row r="72" spans="1:12" ht="33" customHeight="1">
      <c r="A72" s="429" t="s">
        <v>117</v>
      </c>
      <c r="B72" s="430"/>
      <c r="C72" s="430"/>
      <c r="D72" s="430"/>
      <c r="E72" s="430"/>
      <c r="F72" s="430"/>
      <c r="G72" s="430"/>
      <c r="H72" s="430"/>
      <c r="I72" s="430"/>
      <c r="J72" s="430"/>
      <c r="K72" s="431"/>
      <c r="L72" s="162"/>
    </row>
    <row r="73" spans="1:12" ht="236.25" customHeight="1">
      <c r="A73" s="276" t="s">
        <v>501</v>
      </c>
      <c r="B73" s="267" t="s">
        <v>207</v>
      </c>
      <c r="C73" s="267" t="s">
        <v>434</v>
      </c>
      <c r="D73" s="267" t="s">
        <v>444</v>
      </c>
      <c r="E73" s="266" t="s">
        <v>694</v>
      </c>
      <c r="F73" s="147">
        <f>G73*$K$2</f>
        <v>43436000</v>
      </c>
      <c r="G73" s="147">
        <v>10000000</v>
      </c>
      <c r="H73" s="267" t="s">
        <v>327</v>
      </c>
      <c r="I73" s="270" t="s">
        <v>771</v>
      </c>
      <c r="J73" s="249" t="s">
        <v>109</v>
      </c>
      <c r="K73" s="295"/>
      <c r="L73" s="203"/>
    </row>
    <row r="74" spans="1:12" ht="33" customHeight="1">
      <c r="A74" s="429" t="s">
        <v>118</v>
      </c>
      <c r="B74" s="430"/>
      <c r="C74" s="430"/>
      <c r="D74" s="430"/>
      <c r="E74" s="430"/>
      <c r="F74" s="430"/>
      <c r="G74" s="430"/>
      <c r="H74" s="430"/>
      <c r="I74" s="430"/>
      <c r="J74" s="430"/>
      <c r="K74" s="431"/>
      <c r="L74" s="162"/>
    </row>
    <row r="75" spans="1:12" ht="356.25" customHeight="1">
      <c r="A75" s="276" t="s">
        <v>502</v>
      </c>
      <c r="B75" s="174" t="s">
        <v>162</v>
      </c>
      <c r="C75" s="270" t="s">
        <v>818</v>
      </c>
      <c r="D75" s="270" t="s">
        <v>695</v>
      </c>
      <c r="E75" s="175" t="s">
        <v>738</v>
      </c>
      <c r="F75" s="278">
        <f>G75*$K$2</f>
        <v>133230482.67000002</v>
      </c>
      <c r="G75" s="148">
        <v>30672825</v>
      </c>
      <c r="H75" s="176" t="s">
        <v>327</v>
      </c>
      <c r="I75" s="270" t="s">
        <v>774</v>
      </c>
      <c r="J75" s="151" t="s">
        <v>109</v>
      </c>
      <c r="K75" s="280" t="s">
        <v>802</v>
      </c>
      <c r="L75" s="181"/>
    </row>
    <row r="76" spans="1:12" ht="45">
      <c r="A76" s="276" t="s">
        <v>503</v>
      </c>
      <c r="B76" s="303" t="s">
        <v>654</v>
      </c>
      <c r="C76" s="270" t="s">
        <v>113</v>
      </c>
      <c r="D76" s="270" t="s">
        <v>113</v>
      </c>
      <c r="E76" s="85" t="s">
        <v>113</v>
      </c>
      <c r="F76" s="147">
        <f>G76*$K$2</f>
        <v>36920600</v>
      </c>
      <c r="G76" s="148">
        <v>8500000</v>
      </c>
      <c r="H76" s="176" t="s">
        <v>327</v>
      </c>
      <c r="I76" s="270" t="s">
        <v>774</v>
      </c>
      <c r="J76" s="249" t="s">
        <v>203</v>
      </c>
      <c r="K76" s="280"/>
      <c r="L76" s="162"/>
    </row>
    <row r="77" spans="1:12" ht="45">
      <c r="A77" s="276" t="s">
        <v>504</v>
      </c>
      <c r="B77" s="303" t="s">
        <v>186</v>
      </c>
      <c r="C77" s="270" t="s">
        <v>113</v>
      </c>
      <c r="D77" s="270" t="s">
        <v>113</v>
      </c>
      <c r="E77" s="85" t="s">
        <v>113</v>
      </c>
      <c r="F77" s="147">
        <f t="shared" ref="F77:F147" si="1">G77*$K$2</f>
        <v>32663872.000000004</v>
      </c>
      <c r="G77" s="148">
        <v>7520000</v>
      </c>
      <c r="H77" s="176" t="s">
        <v>327</v>
      </c>
      <c r="I77" s="270" t="s">
        <v>774</v>
      </c>
      <c r="J77" s="249" t="s">
        <v>204</v>
      </c>
      <c r="K77" s="280"/>
      <c r="L77" s="181"/>
    </row>
    <row r="78" spans="1:12" ht="111" customHeight="1">
      <c r="A78" s="276" t="s">
        <v>505</v>
      </c>
      <c r="B78" s="303" t="s">
        <v>195</v>
      </c>
      <c r="C78" s="270" t="s">
        <v>622</v>
      </c>
      <c r="D78" s="270" t="s">
        <v>113</v>
      </c>
      <c r="E78" s="85" t="s">
        <v>113</v>
      </c>
      <c r="F78" s="147">
        <f>G78*$K$2</f>
        <v>33480468.800000004</v>
      </c>
      <c r="G78" s="148">
        <v>7708000</v>
      </c>
      <c r="H78" s="176" t="s">
        <v>327</v>
      </c>
      <c r="I78" s="270" t="s">
        <v>774</v>
      </c>
      <c r="J78" s="283" t="s">
        <v>289</v>
      </c>
      <c r="K78" s="280"/>
      <c r="L78" s="181"/>
    </row>
    <row r="79" spans="1:12" ht="33" customHeight="1">
      <c r="A79" s="429" t="s">
        <v>215</v>
      </c>
      <c r="B79" s="430"/>
      <c r="C79" s="430"/>
      <c r="D79" s="430"/>
      <c r="E79" s="430"/>
      <c r="F79" s="430"/>
      <c r="G79" s="430"/>
      <c r="H79" s="430"/>
      <c r="I79" s="430"/>
      <c r="J79" s="430"/>
      <c r="K79" s="431"/>
      <c r="L79" s="181"/>
    </row>
    <row r="80" spans="1:12" ht="195" customHeight="1">
      <c r="A80" s="276" t="s">
        <v>506</v>
      </c>
      <c r="B80" s="270" t="s">
        <v>111</v>
      </c>
      <c r="C80" s="270" t="s">
        <v>623</v>
      </c>
      <c r="D80" s="270" t="s">
        <v>696</v>
      </c>
      <c r="E80" s="272" t="s">
        <v>437</v>
      </c>
      <c r="F80" s="226">
        <f>G80*$K$2</f>
        <v>9064224.4800000004</v>
      </c>
      <c r="G80" s="147">
        <v>2086800</v>
      </c>
      <c r="H80" s="155" t="s">
        <v>326</v>
      </c>
      <c r="I80" s="270" t="s">
        <v>775</v>
      </c>
      <c r="J80" s="286" t="s">
        <v>109</v>
      </c>
      <c r="K80" s="281" t="s">
        <v>161</v>
      </c>
      <c r="L80" s="181"/>
    </row>
    <row r="81" spans="1:27" ht="349.5" customHeight="1">
      <c r="A81" s="445" t="s">
        <v>507</v>
      </c>
      <c r="B81" s="401" t="s">
        <v>155</v>
      </c>
      <c r="C81" s="401" t="s">
        <v>623</v>
      </c>
      <c r="D81" s="402" t="s">
        <v>697</v>
      </c>
      <c r="E81" s="272" t="s">
        <v>737</v>
      </c>
      <c r="F81" s="446">
        <f>G81*$K$2</f>
        <v>66470979.520000003</v>
      </c>
      <c r="G81" s="446">
        <v>15303200</v>
      </c>
      <c r="H81" s="227" t="s">
        <v>756</v>
      </c>
      <c r="I81" s="270" t="s">
        <v>775</v>
      </c>
      <c r="J81" s="286" t="s">
        <v>109</v>
      </c>
      <c r="K81" s="281" t="s">
        <v>803</v>
      </c>
      <c r="L81" s="181"/>
    </row>
    <row r="82" spans="1:27" ht="183.75" customHeight="1">
      <c r="A82" s="445"/>
      <c r="B82" s="401"/>
      <c r="C82" s="401"/>
      <c r="D82" s="402"/>
      <c r="E82" s="272" t="s">
        <v>436</v>
      </c>
      <c r="F82" s="447"/>
      <c r="G82" s="447"/>
      <c r="H82" s="227" t="s">
        <v>756</v>
      </c>
      <c r="I82" s="270" t="s">
        <v>775</v>
      </c>
      <c r="J82" s="286" t="s">
        <v>109</v>
      </c>
      <c r="K82" s="281"/>
      <c r="L82" s="181"/>
    </row>
    <row r="83" spans="1:27" ht="30" customHeight="1">
      <c r="A83" s="445" t="s">
        <v>508</v>
      </c>
      <c r="B83" s="267" t="s">
        <v>655</v>
      </c>
      <c r="C83" s="270" t="s">
        <v>113</v>
      </c>
      <c r="D83" s="270" t="s">
        <v>113</v>
      </c>
      <c r="E83" s="270" t="s">
        <v>113</v>
      </c>
      <c r="F83" s="147">
        <f>G83*$K$2</f>
        <v>18373428</v>
      </c>
      <c r="G83" s="147">
        <v>4230000</v>
      </c>
      <c r="H83" s="227" t="s">
        <v>756</v>
      </c>
      <c r="I83" s="270" t="s">
        <v>775</v>
      </c>
      <c r="J83" s="249" t="s">
        <v>203</v>
      </c>
      <c r="K83" s="281"/>
      <c r="L83" s="181"/>
    </row>
    <row r="84" spans="1:27" ht="30" customHeight="1">
      <c r="A84" s="445"/>
      <c r="B84" s="267" t="s">
        <v>114</v>
      </c>
      <c r="C84" s="270" t="s">
        <v>113</v>
      </c>
      <c r="D84" s="270" t="s">
        <v>113</v>
      </c>
      <c r="E84" s="270" t="s">
        <v>113</v>
      </c>
      <c r="F84" s="147">
        <f>G84*$K$2</f>
        <v>16331936.000000002</v>
      </c>
      <c r="G84" s="147">
        <v>3760000</v>
      </c>
      <c r="H84" s="227" t="s">
        <v>756</v>
      </c>
      <c r="I84" s="270" t="s">
        <v>775</v>
      </c>
      <c r="J84" s="249" t="s">
        <v>204</v>
      </c>
      <c r="K84" s="281"/>
      <c r="L84" s="181"/>
    </row>
    <row r="85" spans="1:27" ht="33" customHeight="1">
      <c r="A85" s="442" t="s">
        <v>115</v>
      </c>
      <c r="B85" s="443"/>
      <c r="C85" s="443"/>
      <c r="D85" s="443"/>
      <c r="E85" s="443"/>
      <c r="F85" s="443"/>
      <c r="G85" s="443"/>
      <c r="H85" s="443"/>
      <c r="I85" s="443"/>
      <c r="J85" s="443"/>
      <c r="K85" s="444"/>
      <c r="L85" s="181"/>
    </row>
    <row r="86" spans="1:27" ht="309" customHeight="1">
      <c r="A86" s="276" t="s">
        <v>510</v>
      </c>
      <c r="B86" s="303" t="s">
        <v>183</v>
      </c>
      <c r="C86" s="267" t="s">
        <v>624</v>
      </c>
      <c r="D86" s="267" t="s">
        <v>698</v>
      </c>
      <c r="E86" s="266" t="s">
        <v>735</v>
      </c>
      <c r="F86" s="147">
        <f t="shared" si="1"/>
        <v>17165681.332800001</v>
      </c>
      <c r="G86" s="148">
        <v>3951948</v>
      </c>
      <c r="H86" s="149" t="s">
        <v>426</v>
      </c>
      <c r="I86" s="270" t="s">
        <v>776</v>
      </c>
      <c r="J86" s="283" t="s">
        <v>109</v>
      </c>
      <c r="K86" s="280" t="s">
        <v>171</v>
      </c>
      <c r="L86" s="162"/>
    </row>
    <row r="87" spans="1:27" ht="228" customHeight="1">
      <c r="A87" s="276" t="s">
        <v>511</v>
      </c>
      <c r="B87" s="303" t="s">
        <v>160</v>
      </c>
      <c r="C87" s="267" t="s">
        <v>113</v>
      </c>
      <c r="D87" s="267" t="s">
        <v>113</v>
      </c>
      <c r="E87" s="267" t="s">
        <v>113</v>
      </c>
      <c r="F87" s="147">
        <f t="shared" si="1"/>
        <v>22887575.110400002</v>
      </c>
      <c r="G87" s="148">
        <v>5269264</v>
      </c>
      <c r="H87" s="149" t="s">
        <v>426</v>
      </c>
      <c r="I87" s="270" t="s">
        <v>776</v>
      </c>
      <c r="J87" s="283" t="s">
        <v>109</v>
      </c>
      <c r="K87" s="280" t="s">
        <v>804</v>
      </c>
      <c r="L87" s="162"/>
    </row>
    <row r="88" spans="1:27" ht="45">
      <c r="A88" s="276" t="s">
        <v>512</v>
      </c>
      <c r="B88" s="303" t="s">
        <v>656</v>
      </c>
      <c r="C88" s="270" t="s">
        <v>113</v>
      </c>
      <c r="D88" s="270" t="s">
        <v>113</v>
      </c>
      <c r="E88" s="270" t="s">
        <v>113</v>
      </c>
      <c r="F88" s="147">
        <f t="shared" si="1"/>
        <v>11024056.800000001</v>
      </c>
      <c r="G88" s="147">
        <v>2538000</v>
      </c>
      <c r="H88" s="149" t="s">
        <v>426</v>
      </c>
      <c r="I88" s="270" t="s">
        <v>776</v>
      </c>
      <c r="J88" s="249" t="s">
        <v>203</v>
      </c>
      <c r="K88" s="295"/>
      <c r="L88" s="162"/>
    </row>
    <row r="89" spans="1:27" ht="45">
      <c r="A89" s="276" t="s">
        <v>513</v>
      </c>
      <c r="B89" s="303" t="s">
        <v>187</v>
      </c>
      <c r="C89" s="270" t="s">
        <v>113</v>
      </c>
      <c r="D89" s="270" t="s">
        <v>113</v>
      </c>
      <c r="E89" s="270" t="s">
        <v>113</v>
      </c>
      <c r="F89" s="147">
        <f t="shared" si="1"/>
        <v>8574266.4000000004</v>
      </c>
      <c r="G89" s="147">
        <v>1974000</v>
      </c>
      <c r="H89" s="149" t="s">
        <v>426</v>
      </c>
      <c r="I89" s="270" t="s">
        <v>776</v>
      </c>
      <c r="J89" s="249" t="s">
        <v>204</v>
      </c>
      <c r="K89" s="295"/>
      <c r="L89" s="162"/>
    </row>
    <row r="90" spans="1:27" ht="302.25" customHeight="1">
      <c r="A90" s="276" t="s">
        <v>514</v>
      </c>
      <c r="B90" s="303" t="s">
        <v>160</v>
      </c>
      <c r="C90" s="270" t="s">
        <v>625</v>
      </c>
      <c r="D90" s="271" t="s">
        <v>526</v>
      </c>
      <c r="E90" s="272" t="s">
        <v>270</v>
      </c>
      <c r="F90" s="147">
        <f t="shared" si="1"/>
        <v>21127001.096800003</v>
      </c>
      <c r="G90" s="148">
        <v>4863938</v>
      </c>
      <c r="H90" s="149" t="s">
        <v>426</v>
      </c>
      <c r="I90" s="270" t="s">
        <v>778</v>
      </c>
      <c r="J90" s="283" t="s">
        <v>109</v>
      </c>
      <c r="K90" s="280" t="s">
        <v>841</v>
      </c>
      <c r="L90" s="162"/>
      <c r="V90" s="228"/>
      <c r="W90" s="228"/>
      <c r="X90" s="228"/>
      <c r="Y90" s="228"/>
      <c r="Z90" s="228"/>
      <c r="AA90" s="228"/>
    </row>
    <row r="91" spans="1:27" ht="45">
      <c r="A91" s="276" t="s">
        <v>515</v>
      </c>
      <c r="B91" s="303" t="s">
        <v>656</v>
      </c>
      <c r="C91" s="270" t="s">
        <v>113</v>
      </c>
      <c r="D91" s="270" t="s">
        <v>113</v>
      </c>
      <c r="E91" s="85" t="s">
        <v>113</v>
      </c>
      <c r="F91" s="147">
        <f t="shared" si="1"/>
        <v>7349371.2000000002</v>
      </c>
      <c r="G91" s="148">
        <v>1692000</v>
      </c>
      <c r="H91" s="149" t="s">
        <v>426</v>
      </c>
      <c r="I91" s="270" t="s">
        <v>778</v>
      </c>
      <c r="J91" s="249" t="s">
        <v>203</v>
      </c>
      <c r="K91" s="280"/>
      <c r="L91" s="162"/>
    </row>
    <row r="92" spans="1:27" ht="45">
      <c r="A92" s="276" t="s">
        <v>516</v>
      </c>
      <c r="B92" s="303" t="s">
        <v>187</v>
      </c>
      <c r="C92" s="270" t="s">
        <v>113</v>
      </c>
      <c r="D92" s="270" t="s">
        <v>113</v>
      </c>
      <c r="E92" s="270" t="s">
        <v>113</v>
      </c>
      <c r="F92" s="147">
        <f t="shared" si="1"/>
        <v>5716177.6000000006</v>
      </c>
      <c r="G92" s="148">
        <v>1316000</v>
      </c>
      <c r="H92" s="149" t="s">
        <v>426</v>
      </c>
      <c r="I92" s="270" t="s">
        <v>778</v>
      </c>
      <c r="J92" s="249" t="s">
        <v>204</v>
      </c>
      <c r="K92" s="280"/>
      <c r="L92" s="162"/>
    </row>
    <row r="93" spans="1:27" ht="99.75" customHeight="1">
      <c r="A93" s="276" t="s">
        <v>517</v>
      </c>
      <c r="B93" s="303" t="s">
        <v>196</v>
      </c>
      <c r="C93" s="270" t="s">
        <v>842</v>
      </c>
      <c r="D93" s="270" t="s">
        <v>113</v>
      </c>
      <c r="E93" s="270" t="s">
        <v>113</v>
      </c>
      <c r="F93" s="147">
        <f t="shared" si="1"/>
        <v>12248952.000000002</v>
      </c>
      <c r="G93" s="148">
        <v>2820000</v>
      </c>
      <c r="H93" s="149" t="s">
        <v>426</v>
      </c>
      <c r="I93" s="270" t="s">
        <v>778</v>
      </c>
      <c r="J93" s="283" t="s">
        <v>288</v>
      </c>
      <c r="K93" s="280"/>
      <c r="L93" s="204"/>
    </row>
    <row r="94" spans="1:27" ht="33" customHeight="1">
      <c r="A94" s="429" t="s">
        <v>119</v>
      </c>
      <c r="B94" s="430"/>
      <c r="C94" s="430"/>
      <c r="D94" s="430"/>
      <c r="E94" s="430"/>
      <c r="F94" s="430"/>
      <c r="G94" s="430"/>
      <c r="H94" s="430"/>
      <c r="I94" s="430"/>
      <c r="J94" s="430"/>
      <c r="K94" s="431"/>
      <c r="L94" s="162"/>
    </row>
    <row r="95" spans="1:27" ht="183" customHeight="1">
      <c r="A95" s="276" t="s">
        <v>518</v>
      </c>
      <c r="B95" s="174" t="s">
        <v>120</v>
      </c>
      <c r="C95" s="270" t="s">
        <v>626</v>
      </c>
      <c r="D95" s="270" t="s">
        <v>152</v>
      </c>
      <c r="E95" s="85" t="s">
        <v>525</v>
      </c>
      <c r="F95" s="278">
        <f>G95*$K$2</f>
        <v>4185058.6000000006</v>
      </c>
      <c r="G95" s="148">
        <v>963500</v>
      </c>
      <c r="H95" s="176" t="s">
        <v>326</v>
      </c>
      <c r="I95" s="270" t="s">
        <v>779</v>
      </c>
      <c r="J95" s="283" t="s">
        <v>109</v>
      </c>
      <c r="K95" s="280" t="s">
        <v>854</v>
      </c>
      <c r="L95" s="162"/>
    </row>
    <row r="96" spans="1:27" ht="30">
      <c r="A96" s="276" t="s">
        <v>519</v>
      </c>
      <c r="B96" s="303" t="s">
        <v>657</v>
      </c>
      <c r="C96" s="270" t="s">
        <v>113</v>
      </c>
      <c r="D96" s="270" t="s">
        <v>113</v>
      </c>
      <c r="E96" s="85" t="s">
        <v>113</v>
      </c>
      <c r="F96" s="147">
        <f>G96*$K$2</f>
        <v>1122820.6000000001</v>
      </c>
      <c r="G96" s="148">
        <v>258500</v>
      </c>
      <c r="H96" s="149" t="s">
        <v>326</v>
      </c>
      <c r="I96" s="270" t="s">
        <v>779</v>
      </c>
      <c r="J96" s="249" t="s">
        <v>203</v>
      </c>
      <c r="K96" s="280"/>
      <c r="L96" s="162"/>
    </row>
    <row r="97" spans="1:25" ht="254.25" customHeight="1">
      <c r="A97" s="276" t="s">
        <v>520</v>
      </c>
      <c r="B97" s="303" t="s">
        <v>120</v>
      </c>
      <c r="C97" s="270" t="s">
        <v>627</v>
      </c>
      <c r="D97" s="270" t="s">
        <v>152</v>
      </c>
      <c r="E97" s="272" t="s">
        <v>733</v>
      </c>
      <c r="F97" s="147">
        <f t="shared" si="1"/>
        <v>58590820.400000006</v>
      </c>
      <c r="G97" s="148">
        <v>13489000</v>
      </c>
      <c r="H97" s="149" t="s">
        <v>398</v>
      </c>
      <c r="I97" s="270" t="s">
        <v>779</v>
      </c>
      <c r="J97" s="283" t="s">
        <v>109</v>
      </c>
      <c r="K97" s="280" t="s">
        <v>317</v>
      </c>
      <c r="L97" s="162"/>
    </row>
    <row r="98" spans="1:25" ht="33" customHeight="1">
      <c r="A98" s="429" t="s">
        <v>139</v>
      </c>
      <c r="B98" s="430"/>
      <c r="C98" s="430"/>
      <c r="D98" s="430"/>
      <c r="E98" s="430"/>
      <c r="F98" s="430"/>
      <c r="G98" s="430"/>
      <c r="H98" s="430"/>
      <c r="I98" s="430"/>
      <c r="J98" s="430"/>
      <c r="K98" s="431"/>
      <c r="L98" s="162"/>
    </row>
    <row r="99" spans="1:25" ht="33" customHeight="1">
      <c r="A99" s="429" t="s">
        <v>141</v>
      </c>
      <c r="B99" s="430"/>
      <c r="C99" s="430"/>
      <c r="D99" s="430"/>
      <c r="E99" s="430"/>
      <c r="F99" s="430"/>
      <c r="G99" s="430"/>
      <c r="H99" s="430"/>
      <c r="I99" s="430"/>
      <c r="J99" s="430"/>
      <c r="K99" s="431"/>
      <c r="L99" s="205"/>
    </row>
    <row r="100" spans="1:25" ht="213.75" customHeight="1">
      <c r="A100" s="276" t="s">
        <v>521</v>
      </c>
      <c r="B100" s="303" t="s">
        <v>140</v>
      </c>
      <c r="C100" s="270" t="s">
        <v>402</v>
      </c>
      <c r="D100" s="270" t="s">
        <v>174</v>
      </c>
      <c r="E100" s="85" t="s">
        <v>732</v>
      </c>
      <c r="F100" s="147">
        <f t="shared" ref="F100:F102" si="2">G100*$K$2</f>
        <v>85789001.524800003</v>
      </c>
      <c r="G100" s="156">
        <v>19750668</v>
      </c>
      <c r="H100" s="155" t="s">
        <v>327</v>
      </c>
      <c r="I100" s="270" t="s">
        <v>780</v>
      </c>
      <c r="J100" s="283" t="s">
        <v>109</v>
      </c>
      <c r="K100" s="281" t="s">
        <v>408</v>
      </c>
      <c r="L100" s="205"/>
    </row>
    <row r="101" spans="1:25" ht="30">
      <c r="A101" s="276" t="s">
        <v>522</v>
      </c>
      <c r="B101" s="303" t="s">
        <v>658</v>
      </c>
      <c r="C101" s="270" t="s">
        <v>113</v>
      </c>
      <c r="D101" s="270" t="s">
        <v>113</v>
      </c>
      <c r="E101" s="85" t="s">
        <v>113</v>
      </c>
      <c r="F101" s="147">
        <f t="shared" si="2"/>
        <v>3390066.8664000002</v>
      </c>
      <c r="G101" s="156">
        <v>780474</v>
      </c>
      <c r="H101" s="155" t="s">
        <v>327</v>
      </c>
      <c r="I101" s="270" t="s">
        <v>780</v>
      </c>
      <c r="J101" s="249" t="s">
        <v>203</v>
      </c>
      <c r="K101" s="281"/>
      <c r="L101" s="205"/>
    </row>
    <row r="102" spans="1:25" ht="30">
      <c r="A102" s="276" t="s">
        <v>523</v>
      </c>
      <c r="B102" s="303" t="s">
        <v>190</v>
      </c>
      <c r="C102" s="270" t="s">
        <v>113</v>
      </c>
      <c r="D102" s="270" t="s">
        <v>113</v>
      </c>
      <c r="E102" s="85" t="s">
        <v>113</v>
      </c>
      <c r="F102" s="147">
        <f t="shared" si="2"/>
        <v>4343600</v>
      </c>
      <c r="G102" s="156">
        <v>1000000</v>
      </c>
      <c r="H102" s="155" t="s">
        <v>327</v>
      </c>
      <c r="I102" s="270" t="s">
        <v>780</v>
      </c>
      <c r="J102" s="249" t="s">
        <v>204</v>
      </c>
      <c r="K102" s="281"/>
      <c r="L102" s="205"/>
    </row>
    <row r="103" spans="1:25" ht="33" customHeight="1">
      <c r="A103" s="429" t="s">
        <v>142</v>
      </c>
      <c r="B103" s="430"/>
      <c r="C103" s="430"/>
      <c r="D103" s="430"/>
      <c r="E103" s="430"/>
      <c r="F103" s="430"/>
      <c r="G103" s="430"/>
      <c r="H103" s="430"/>
      <c r="I103" s="430"/>
      <c r="J103" s="430"/>
      <c r="K103" s="431"/>
      <c r="L103" s="162"/>
    </row>
    <row r="104" spans="1:25" ht="225.75" thickBot="1">
      <c r="A104" s="279" t="s">
        <v>524</v>
      </c>
      <c r="B104" s="194" t="s">
        <v>659</v>
      </c>
      <c r="C104" s="268" t="s">
        <v>628</v>
      </c>
      <c r="D104" s="273" t="s">
        <v>700</v>
      </c>
      <c r="E104" s="305" t="s">
        <v>731</v>
      </c>
      <c r="F104" s="277">
        <f t="shared" si="1"/>
        <v>4432509.1484000003</v>
      </c>
      <c r="G104" s="153">
        <v>1020469</v>
      </c>
      <c r="H104" s="178" t="s">
        <v>334</v>
      </c>
      <c r="I104" s="268" t="s">
        <v>781</v>
      </c>
      <c r="J104" s="249" t="s">
        <v>203</v>
      </c>
      <c r="K104" s="306"/>
      <c r="L104" s="162"/>
    </row>
    <row r="105" spans="1:25" ht="33" customHeight="1">
      <c r="A105" s="432" t="s">
        <v>611</v>
      </c>
      <c r="B105" s="433"/>
      <c r="C105" s="433"/>
      <c r="D105" s="433"/>
      <c r="E105" s="433"/>
      <c r="F105" s="433"/>
      <c r="G105" s="433"/>
      <c r="H105" s="433"/>
      <c r="I105" s="433"/>
      <c r="J105" s="433"/>
      <c r="K105" s="434"/>
      <c r="L105" s="162"/>
    </row>
    <row r="106" spans="1:25" ht="33" customHeight="1">
      <c r="A106" s="429" t="s">
        <v>199</v>
      </c>
      <c r="B106" s="430"/>
      <c r="C106" s="430"/>
      <c r="D106" s="430"/>
      <c r="E106" s="430"/>
      <c r="F106" s="430"/>
      <c r="G106" s="430"/>
      <c r="H106" s="430"/>
      <c r="I106" s="430"/>
      <c r="J106" s="430"/>
      <c r="K106" s="431"/>
      <c r="L106" s="162"/>
    </row>
    <row r="107" spans="1:25" ht="288.75" customHeight="1">
      <c r="A107" s="276" t="s">
        <v>528</v>
      </c>
      <c r="B107" s="174" t="s">
        <v>274</v>
      </c>
      <c r="C107" s="270" t="s">
        <v>404</v>
      </c>
      <c r="D107" s="267" t="s">
        <v>701</v>
      </c>
      <c r="E107" s="85" t="s">
        <v>730</v>
      </c>
      <c r="F107" s="147">
        <f t="shared" si="1"/>
        <v>20925293</v>
      </c>
      <c r="G107" s="148">
        <v>4817500</v>
      </c>
      <c r="H107" s="149" t="s">
        <v>327</v>
      </c>
      <c r="I107" s="270" t="s">
        <v>782</v>
      </c>
      <c r="J107" s="283" t="s">
        <v>109</v>
      </c>
      <c r="K107" s="185" t="s">
        <v>805</v>
      </c>
      <c r="L107" s="162"/>
    </row>
    <row r="108" spans="1:25" ht="409.6" customHeight="1">
      <c r="A108" s="276" t="s">
        <v>529</v>
      </c>
      <c r="B108" s="303" t="s">
        <v>660</v>
      </c>
      <c r="C108" s="270" t="s">
        <v>113</v>
      </c>
      <c r="D108" s="270" t="s">
        <v>113</v>
      </c>
      <c r="E108" s="85" t="s">
        <v>113</v>
      </c>
      <c r="F108" s="147">
        <f t="shared" si="1"/>
        <v>9186714</v>
      </c>
      <c r="G108" s="148">
        <v>2115000</v>
      </c>
      <c r="H108" s="149" t="s">
        <v>327</v>
      </c>
      <c r="I108" s="270" t="s">
        <v>782</v>
      </c>
      <c r="J108" s="249" t="s">
        <v>203</v>
      </c>
      <c r="K108" s="185"/>
      <c r="L108" s="162"/>
    </row>
    <row r="109" spans="1:25" ht="30">
      <c r="A109" s="276" t="s">
        <v>530</v>
      </c>
      <c r="B109" s="303" t="s">
        <v>275</v>
      </c>
      <c r="C109" s="270" t="s">
        <v>113</v>
      </c>
      <c r="D109" s="270" t="s">
        <v>113</v>
      </c>
      <c r="E109" s="85" t="s">
        <v>113</v>
      </c>
      <c r="F109" s="147">
        <f t="shared" si="1"/>
        <v>3062238.0000000005</v>
      </c>
      <c r="G109" s="148">
        <v>705000</v>
      </c>
      <c r="H109" s="149" t="s">
        <v>327</v>
      </c>
      <c r="I109" s="270" t="s">
        <v>782</v>
      </c>
      <c r="J109" s="249" t="s">
        <v>204</v>
      </c>
      <c r="K109" s="185"/>
      <c r="L109" s="162"/>
    </row>
    <row r="110" spans="1:25" ht="30">
      <c r="A110" s="276" t="s">
        <v>531</v>
      </c>
      <c r="B110" s="303" t="s">
        <v>276</v>
      </c>
      <c r="C110" s="270" t="s">
        <v>113</v>
      </c>
      <c r="D110" s="270" t="s">
        <v>113</v>
      </c>
      <c r="E110" s="85" t="s">
        <v>113</v>
      </c>
      <c r="F110" s="147">
        <f t="shared" si="1"/>
        <v>7655595.0000000009</v>
      </c>
      <c r="G110" s="148">
        <v>1762500</v>
      </c>
      <c r="H110" s="149" t="s">
        <v>327</v>
      </c>
      <c r="I110" s="270" t="s">
        <v>782</v>
      </c>
      <c r="J110" s="283" t="s">
        <v>288</v>
      </c>
      <c r="K110" s="185"/>
      <c r="L110" s="162"/>
    </row>
    <row r="111" spans="1:25" ht="290.25" customHeight="1">
      <c r="A111" s="276" t="s">
        <v>532</v>
      </c>
      <c r="B111" s="174" t="s">
        <v>277</v>
      </c>
      <c r="C111" s="270" t="s">
        <v>403</v>
      </c>
      <c r="D111" s="267" t="s">
        <v>702</v>
      </c>
      <c r="E111" s="272" t="s">
        <v>729</v>
      </c>
      <c r="F111" s="147">
        <f t="shared" si="1"/>
        <v>16622496.778400002</v>
      </c>
      <c r="G111" s="148">
        <v>3826894</v>
      </c>
      <c r="H111" s="149" t="s">
        <v>334</v>
      </c>
      <c r="I111" s="270" t="s">
        <v>783</v>
      </c>
      <c r="J111" s="283" t="s">
        <v>109</v>
      </c>
      <c r="K111" s="185" t="s">
        <v>806</v>
      </c>
      <c r="L111" s="162"/>
      <c r="W111" s="222"/>
      <c r="X111" s="229"/>
      <c r="Y111" s="211"/>
    </row>
    <row r="112" spans="1:25" ht="30">
      <c r="A112" s="276" t="s">
        <v>533</v>
      </c>
      <c r="B112" s="303" t="s">
        <v>661</v>
      </c>
      <c r="C112" s="270" t="s">
        <v>113</v>
      </c>
      <c r="D112" s="270" t="s">
        <v>113</v>
      </c>
      <c r="E112" s="85" t="s">
        <v>113</v>
      </c>
      <c r="F112" s="147">
        <f t="shared" si="1"/>
        <v>7502483.1000000006</v>
      </c>
      <c r="G112" s="148">
        <v>1727250</v>
      </c>
      <c r="H112" s="149" t="s">
        <v>334</v>
      </c>
      <c r="I112" s="270" t="s">
        <v>783</v>
      </c>
      <c r="J112" s="249" t="s">
        <v>203</v>
      </c>
      <c r="K112" s="185"/>
      <c r="L112" s="162"/>
      <c r="W112" s="222"/>
      <c r="X112" s="229"/>
      <c r="Y112" s="211"/>
    </row>
    <row r="113" spans="1:25" ht="30">
      <c r="A113" s="276" t="s">
        <v>534</v>
      </c>
      <c r="B113" s="303" t="s">
        <v>275</v>
      </c>
      <c r="C113" s="270" t="s">
        <v>113</v>
      </c>
      <c r="D113" s="270" t="s">
        <v>113</v>
      </c>
      <c r="E113" s="85" t="s">
        <v>113</v>
      </c>
      <c r="F113" s="147">
        <f t="shared" si="1"/>
        <v>2500827.7000000002</v>
      </c>
      <c r="G113" s="148">
        <v>575750</v>
      </c>
      <c r="H113" s="149" t="s">
        <v>334</v>
      </c>
      <c r="I113" s="270" t="s">
        <v>783</v>
      </c>
      <c r="J113" s="249" t="s">
        <v>204</v>
      </c>
      <c r="K113" s="185"/>
      <c r="L113" s="162"/>
      <c r="W113" s="222"/>
      <c r="X113" s="229"/>
      <c r="Y113" s="211"/>
    </row>
    <row r="114" spans="1:25" ht="90">
      <c r="A114" s="276" t="s">
        <v>535</v>
      </c>
      <c r="B114" s="303" t="s">
        <v>197</v>
      </c>
      <c r="C114" s="270" t="s">
        <v>629</v>
      </c>
      <c r="D114" s="270" t="s">
        <v>113</v>
      </c>
      <c r="E114" s="85" t="s">
        <v>113</v>
      </c>
      <c r="F114" s="147">
        <f t="shared" si="1"/>
        <v>7025716.5332000004</v>
      </c>
      <c r="G114" s="148">
        <v>1617487</v>
      </c>
      <c r="H114" s="149" t="s">
        <v>334</v>
      </c>
      <c r="I114" s="270" t="s">
        <v>783</v>
      </c>
      <c r="J114" s="283" t="s">
        <v>288</v>
      </c>
      <c r="K114" s="185"/>
      <c r="L114" s="162"/>
      <c r="W114" s="222"/>
      <c r="X114" s="229"/>
      <c r="Y114" s="211"/>
    </row>
    <row r="115" spans="1:25" ht="293.25" customHeight="1">
      <c r="A115" s="276" t="s">
        <v>536</v>
      </c>
      <c r="B115" s="174" t="s">
        <v>662</v>
      </c>
      <c r="C115" s="270" t="s">
        <v>405</v>
      </c>
      <c r="D115" s="267" t="s">
        <v>702</v>
      </c>
      <c r="E115" s="272" t="s">
        <v>728</v>
      </c>
      <c r="F115" s="147">
        <f>G115*$K$2</f>
        <v>30870364.811200004</v>
      </c>
      <c r="G115" s="148">
        <v>7107092</v>
      </c>
      <c r="H115" s="149" t="s">
        <v>334</v>
      </c>
      <c r="I115" s="270" t="s">
        <v>783</v>
      </c>
      <c r="J115" s="267" t="s">
        <v>109</v>
      </c>
      <c r="K115" s="185" t="s">
        <v>843</v>
      </c>
      <c r="L115" s="162"/>
      <c r="W115" s="222"/>
      <c r="X115" s="229"/>
      <c r="Y115" s="211"/>
    </row>
    <row r="116" spans="1:25" ht="30">
      <c r="A116" s="276" t="s">
        <v>537</v>
      </c>
      <c r="B116" s="303" t="s">
        <v>661</v>
      </c>
      <c r="C116" s="270" t="s">
        <v>113</v>
      </c>
      <c r="D116" s="270" t="s">
        <v>113</v>
      </c>
      <c r="E116" s="85" t="s">
        <v>113</v>
      </c>
      <c r="F116" s="147">
        <f t="shared" ref="F116:F117" si="3">G116*$K$2</f>
        <v>13933182.9</v>
      </c>
      <c r="G116" s="148">
        <v>3207750</v>
      </c>
      <c r="H116" s="149" t="s">
        <v>334</v>
      </c>
      <c r="I116" s="270" t="s">
        <v>783</v>
      </c>
      <c r="J116" s="249" t="s">
        <v>203</v>
      </c>
      <c r="K116" s="185"/>
      <c r="L116" s="162"/>
      <c r="W116" s="222"/>
    </row>
    <row r="117" spans="1:25" ht="30">
      <c r="A117" s="276" t="s">
        <v>538</v>
      </c>
      <c r="B117" s="303" t="s">
        <v>275</v>
      </c>
      <c r="C117" s="270" t="s">
        <v>113</v>
      </c>
      <c r="D117" s="270" t="s">
        <v>113</v>
      </c>
      <c r="E117" s="85" t="s">
        <v>113</v>
      </c>
      <c r="F117" s="147">
        <f t="shared" si="3"/>
        <v>4644394.3000000007</v>
      </c>
      <c r="G117" s="148">
        <v>1069250</v>
      </c>
      <c r="H117" s="149" t="s">
        <v>334</v>
      </c>
      <c r="I117" s="270" t="s">
        <v>783</v>
      </c>
      <c r="J117" s="267" t="s">
        <v>204</v>
      </c>
      <c r="K117" s="185"/>
      <c r="L117" s="162"/>
    </row>
    <row r="118" spans="1:25" ht="33" customHeight="1">
      <c r="A118" s="429" t="s">
        <v>146</v>
      </c>
      <c r="B118" s="430"/>
      <c r="C118" s="430"/>
      <c r="D118" s="430"/>
      <c r="E118" s="430"/>
      <c r="F118" s="430"/>
      <c r="G118" s="430"/>
      <c r="H118" s="430"/>
      <c r="I118" s="430"/>
      <c r="J118" s="430"/>
      <c r="K118" s="431"/>
      <c r="L118" s="162"/>
    </row>
    <row r="119" spans="1:25" ht="189" customHeight="1">
      <c r="A119" s="276" t="s">
        <v>539</v>
      </c>
      <c r="B119" s="174" t="s">
        <v>555</v>
      </c>
      <c r="C119" s="270" t="s">
        <v>616</v>
      </c>
      <c r="D119" s="270" t="s">
        <v>399</v>
      </c>
      <c r="E119" s="272" t="s">
        <v>727</v>
      </c>
      <c r="F119" s="147">
        <f t="shared" si="1"/>
        <v>69339210.626000002</v>
      </c>
      <c r="G119" s="148">
        <v>15963535</v>
      </c>
      <c r="H119" s="149" t="s">
        <v>327</v>
      </c>
      <c r="I119" s="270" t="s">
        <v>784</v>
      </c>
      <c r="J119" s="283" t="s">
        <v>109</v>
      </c>
      <c r="K119" s="186"/>
      <c r="L119" s="206"/>
      <c r="P119" s="221" t="e">
        <f>K119*#REF!</f>
        <v>#REF!</v>
      </c>
    </row>
    <row r="120" spans="1:25" ht="193.5" customHeight="1">
      <c r="A120" s="276" t="s">
        <v>540</v>
      </c>
      <c r="B120" s="174" t="s">
        <v>555</v>
      </c>
      <c r="C120" s="270" t="s">
        <v>844</v>
      </c>
      <c r="D120" s="271" t="s">
        <v>400</v>
      </c>
      <c r="E120" s="272" t="s">
        <v>726</v>
      </c>
      <c r="F120" s="147">
        <f t="shared" si="1"/>
        <v>80895745.006400004</v>
      </c>
      <c r="G120" s="148">
        <v>18624124</v>
      </c>
      <c r="H120" s="149" t="s">
        <v>327</v>
      </c>
      <c r="I120" s="270" t="s">
        <v>784</v>
      </c>
      <c r="J120" s="283" t="s">
        <v>109</v>
      </c>
      <c r="K120" s="186" t="s">
        <v>820</v>
      </c>
      <c r="L120" s="438"/>
      <c r="P120" s="221" t="e">
        <f>K120*#REF!</f>
        <v>#VALUE!</v>
      </c>
    </row>
    <row r="121" spans="1:25" ht="33" customHeight="1">
      <c r="A121" s="435" t="s">
        <v>424</v>
      </c>
      <c r="B121" s="436"/>
      <c r="C121" s="436"/>
      <c r="D121" s="436"/>
      <c r="E121" s="436"/>
      <c r="F121" s="436"/>
      <c r="G121" s="436"/>
      <c r="H121" s="436"/>
      <c r="I121" s="436"/>
      <c r="J121" s="436"/>
      <c r="K121" s="437"/>
      <c r="L121" s="439"/>
    </row>
    <row r="122" spans="1:25" ht="231.75" customHeight="1">
      <c r="A122" s="276" t="s">
        <v>541</v>
      </c>
      <c r="B122" s="174" t="s">
        <v>278</v>
      </c>
      <c r="C122" s="270" t="s">
        <v>630</v>
      </c>
      <c r="D122" s="267" t="s">
        <v>609</v>
      </c>
      <c r="E122" s="85" t="s">
        <v>449</v>
      </c>
      <c r="F122" s="147">
        <f t="shared" si="1"/>
        <v>36312074.6708</v>
      </c>
      <c r="G122" s="148">
        <v>8359903</v>
      </c>
      <c r="H122" s="149" t="s">
        <v>327</v>
      </c>
      <c r="I122" s="270" t="s">
        <v>785</v>
      </c>
      <c r="J122" s="283" t="s">
        <v>109</v>
      </c>
      <c r="K122" s="185" t="s">
        <v>807</v>
      </c>
      <c r="L122" s="162"/>
    </row>
    <row r="123" spans="1:25" ht="30">
      <c r="A123" s="276" t="s">
        <v>542</v>
      </c>
      <c r="B123" s="303" t="s">
        <v>663</v>
      </c>
      <c r="C123" s="270" t="s">
        <v>113</v>
      </c>
      <c r="D123" s="270" t="s">
        <v>113</v>
      </c>
      <c r="E123" s="85" t="s">
        <v>113</v>
      </c>
      <c r="F123" s="147">
        <f t="shared" si="1"/>
        <v>19546200</v>
      </c>
      <c r="G123" s="148">
        <v>4500000</v>
      </c>
      <c r="H123" s="149" t="s">
        <v>327</v>
      </c>
      <c r="I123" s="270" t="s">
        <v>785</v>
      </c>
      <c r="J123" s="249" t="s">
        <v>203</v>
      </c>
      <c r="K123" s="185"/>
      <c r="L123" s="162"/>
    </row>
    <row r="124" spans="1:25" ht="30">
      <c r="A124" s="276" t="s">
        <v>543</v>
      </c>
      <c r="B124" s="303" t="s">
        <v>282</v>
      </c>
      <c r="C124" s="270" t="s">
        <v>113</v>
      </c>
      <c r="D124" s="270" t="s">
        <v>113</v>
      </c>
      <c r="E124" s="85" t="s">
        <v>113</v>
      </c>
      <c r="F124" s="147">
        <f t="shared" si="1"/>
        <v>12738910.080000002</v>
      </c>
      <c r="G124" s="148">
        <v>2932800</v>
      </c>
      <c r="H124" s="149" t="s">
        <v>327</v>
      </c>
      <c r="I124" s="270" t="s">
        <v>785</v>
      </c>
      <c r="J124" s="249" t="s">
        <v>204</v>
      </c>
      <c r="K124" s="185"/>
      <c r="L124" s="162"/>
    </row>
    <row r="125" spans="1:25" ht="30">
      <c r="A125" s="276" t="s">
        <v>544</v>
      </c>
      <c r="B125" s="303" t="s">
        <v>281</v>
      </c>
      <c r="C125" s="270" t="s">
        <v>113</v>
      </c>
      <c r="D125" s="270" t="s">
        <v>132</v>
      </c>
      <c r="E125" s="85" t="s">
        <v>113</v>
      </c>
      <c r="F125" s="147">
        <f t="shared" si="1"/>
        <v>27207211.469200004</v>
      </c>
      <c r="G125" s="148">
        <v>6263747</v>
      </c>
      <c r="H125" s="149" t="s">
        <v>327</v>
      </c>
      <c r="I125" s="270" t="s">
        <v>785</v>
      </c>
      <c r="J125" s="283" t="s">
        <v>288</v>
      </c>
      <c r="K125" s="185"/>
      <c r="L125" s="162"/>
    </row>
    <row r="126" spans="1:25" ht="296.25" customHeight="1">
      <c r="A126" s="276" t="s">
        <v>545</v>
      </c>
      <c r="B126" s="174" t="s">
        <v>278</v>
      </c>
      <c r="C126" s="270" t="s">
        <v>631</v>
      </c>
      <c r="D126" s="267" t="s">
        <v>703</v>
      </c>
      <c r="E126" s="266" t="s">
        <v>725</v>
      </c>
      <c r="F126" s="147">
        <f t="shared" si="1"/>
        <v>84795976.38000001</v>
      </c>
      <c r="G126" s="148">
        <v>19522050</v>
      </c>
      <c r="H126" s="149" t="s">
        <v>334</v>
      </c>
      <c r="I126" s="267" t="s">
        <v>786</v>
      </c>
      <c r="J126" s="283" t="s">
        <v>109</v>
      </c>
      <c r="K126" s="185" t="s">
        <v>808</v>
      </c>
      <c r="L126" s="162"/>
    </row>
    <row r="127" spans="1:25" ht="30">
      <c r="A127" s="276" t="s">
        <v>546</v>
      </c>
      <c r="B127" s="303" t="s">
        <v>663</v>
      </c>
      <c r="C127" s="270" t="s">
        <v>113</v>
      </c>
      <c r="D127" s="270" t="s">
        <v>113</v>
      </c>
      <c r="E127" s="85" t="s">
        <v>113</v>
      </c>
      <c r="F127" s="147">
        <f t="shared" si="1"/>
        <v>34748800</v>
      </c>
      <c r="G127" s="148">
        <v>8000000</v>
      </c>
      <c r="H127" s="149" t="s">
        <v>334</v>
      </c>
      <c r="I127" s="267" t="s">
        <v>786</v>
      </c>
      <c r="J127" s="249" t="s">
        <v>203</v>
      </c>
      <c r="K127" s="185"/>
      <c r="L127" s="162"/>
    </row>
    <row r="128" spans="1:25" ht="30">
      <c r="A128" s="276" t="s">
        <v>547</v>
      </c>
      <c r="B128" s="303" t="s">
        <v>279</v>
      </c>
      <c r="C128" s="270" t="s">
        <v>113</v>
      </c>
      <c r="D128" s="270" t="s">
        <v>113</v>
      </c>
      <c r="E128" s="85" t="s">
        <v>113</v>
      </c>
      <c r="F128" s="147">
        <f t="shared" si="1"/>
        <v>28090929.920000002</v>
      </c>
      <c r="G128" s="148">
        <v>6467200</v>
      </c>
      <c r="H128" s="149" t="s">
        <v>334</v>
      </c>
      <c r="I128" s="267" t="s">
        <v>786</v>
      </c>
      <c r="J128" s="249" t="s">
        <v>204</v>
      </c>
      <c r="K128" s="185"/>
      <c r="L128" s="162"/>
    </row>
    <row r="129" spans="1:16" ht="90.75" thickBot="1">
      <c r="A129" s="276" t="s">
        <v>548</v>
      </c>
      <c r="B129" s="207" t="s">
        <v>280</v>
      </c>
      <c r="C129" s="165" t="s">
        <v>824</v>
      </c>
      <c r="D129" s="165" t="s">
        <v>113</v>
      </c>
      <c r="E129" s="167" t="s">
        <v>113</v>
      </c>
      <c r="F129" s="168">
        <f t="shared" si="1"/>
        <v>39141278.5308</v>
      </c>
      <c r="G129" s="169">
        <v>9011253</v>
      </c>
      <c r="H129" s="170" t="s">
        <v>334</v>
      </c>
      <c r="I129" s="166" t="s">
        <v>786</v>
      </c>
      <c r="J129" s="223" t="s">
        <v>288</v>
      </c>
      <c r="K129" s="171"/>
      <c r="L129" s="162"/>
    </row>
    <row r="130" spans="1:16" ht="33" customHeight="1">
      <c r="A130" s="432" t="s">
        <v>122</v>
      </c>
      <c r="B130" s="433"/>
      <c r="C130" s="433"/>
      <c r="D130" s="433"/>
      <c r="E130" s="433"/>
      <c r="F130" s="433"/>
      <c r="G130" s="433"/>
      <c r="H130" s="433"/>
      <c r="I130" s="433"/>
      <c r="J130" s="433"/>
      <c r="K130" s="434"/>
      <c r="L130" s="162"/>
    </row>
    <row r="131" spans="1:16" ht="33" customHeight="1">
      <c r="A131" s="429" t="s">
        <v>123</v>
      </c>
      <c r="B131" s="430"/>
      <c r="C131" s="430"/>
      <c r="D131" s="430"/>
      <c r="E131" s="430"/>
      <c r="F131" s="430"/>
      <c r="G131" s="430"/>
      <c r="H131" s="430"/>
      <c r="I131" s="430"/>
      <c r="J131" s="430"/>
      <c r="K131" s="431"/>
      <c r="L131" s="162"/>
    </row>
    <row r="132" spans="1:16" ht="299.25" customHeight="1">
      <c r="A132" s="276" t="s">
        <v>549</v>
      </c>
      <c r="B132" s="303" t="s">
        <v>124</v>
      </c>
      <c r="C132" s="267" t="s">
        <v>632</v>
      </c>
      <c r="D132" s="270" t="s">
        <v>704</v>
      </c>
      <c r="E132" s="266" t="s">
        <v>724</v>
      </c>
      <c r="F132" s="147">
        <f t="shared" si="1"/>
        <v>11607250.254000001</v>
      </c>
      <c r="G132" s="148">
        <v>2672265</v>
      </c>
      <c r="H132" s="149" t="s">
        <v>327</v>
      </c>
      <c r="I132" s="270" t="s">
        <v>787</v>
      </c>
      <c r="J132" s="283" t="s">
        <v>109</v>
      </c>
      <c r="K132" s="281" t="s">
        <v>176</v>
      </c>
      <c r="L132" s="162"/>
      <c r="P132" s="222">
        <v>11637998</v>
      </c>
    </row>
    <row r="133" spans="1:16" ht="229.5" customHeight="1">
      <c r="A133" s="276" t="s">
        <v>550</v>
      </c>
      <c r="B133" s="303" t="s">
        <v>166</v>
      </c>
      <c r="C133" s="267" t="s">
        <v>113</v>
      </c>
      <c r="D133" s="270" t="s">
        <v>113</v>
      </c>
      <c r="E133" s="266" t="s">
        <v>113</v>
      </c>
      <c r="F133" s="147">
        <f t="shared" si="1"/>
        <v>37116283.523600005</v>
      </c>
      <c r="G133" s="148">
        <v>8545051</v>
      </c>
      <c r="H133" s="149" t="s">
        <v>327</v>
      </c>
      <c r="I133" s="270" t="s">
        <v>787</v>
      </c>
      <c r="J133" s="283" t="s">
        <v>109</v>
      </c>
      <c r="K133" s="281" t="s">
        <v>809</v>
      </c>
      <c r="L133" s="162"/>
      <c r="P133" s="222"/>
    </row>
    <row r="134" spans="1:16" ht="30">
      <c r="A134" s="276" t="s">
        <v>551</v>
      </c>
      <c r="B134" s="303" t="s">
        <v>664</v>
      </c>
      <c r="C134" s="267" t="s">
        <v>113</v>
      </c>
      <c r="D134" s="267" t="s">
        <v>113</v>
      </c>
      <c r="E134" s="267" t="s">
        <v>113</v>
      </c>
      <c r="F134" s="147">
        <f t="shared" si="1"/>
        <v>23137744.752400003</v>
      </c>
      <c r="G134" s="148">
        <v>5326859</v>
      </c>
      <c r="H134" s="149" t="s">
        <v>327</v>
      </c>
      <c r="I134" s="270" t="s">
        <v>787</v>
      </c>
      <c r="J134" s="249" t="s">
        <v>203</v>
      </c>
      <c r="K134" s="280"/>
      <c r="L134" s="162"/>
      <c r="P134" s="222"/>
    </row>
    <row r="135" spans="1:16" ht="30">
      <c r="A135" s="276" t="s">
        <v>552</v>
      </c>
      <c r="B135" s="303" t="s">
        <v>283</v>
      </c>
      <c r="C135" s="267" t="s">
        <v>113</v>
      </c>
      <c r="D135" s="267" t="s">
        <v>113</v>
      </c>
      <c r="E135" s="267" t="s">
        <v>113</v>
      </c>
      <c r="F135" s="147">
        <f t="shared" si="1"/>
        <v>8998010.6416000016</v>
      </c>
      <c r="G135" s="148">
        <v>2071556</v>
      </c>
      <c r="H135" s="149" t="s">
        <v>327</v>
      </c>
      <c r="I135" s="270" t="s">
        <v>787</v>
      </c>
      <c r="J135" s="249" t="s">
        <v>204</v>
      </c>
      <c r="K135" s="280"/>
      <c r="L135" s="162"/>
    </row>
    <row r="136" spans="1:16" ht="92.25" customHeight="1">
      <c r="A136" s="276" t="s">
        <v>553</v>
      </c>
      <c r="B136" s="303" t="s">
        <v>287</v>
      </c>
      <c r="C136" s="267" t="s">
        <v>633</v>
      </c>
      <c r="D136" s="267" t="s">
        <v>113</v>
      </c>
      <c r="E136" s="267" t="s">
        <v>113</v>
      </c>
      <c r="F136" s="147">
        <f t="shared" si="1"/>
        <v>12854297.814000001</v>
      </c>
      <c r="G136" s="148">
        <v>2959365</v>
      </c>
      <c r="H136" s="149" t="s">
        <v>327</v>
      </c>
      <c r="I136" s="270" t="s">
        <v>787</v>
      </c>
      <c r="J136" s="283" t="s">
        <v>289</v>
      </c>
      <c r="K136" s="280"/>
      <c r="L136" s="162"/>
    </row>
    <row r="137" spans="1:16" ht="33" customHeight="1">
      <c r="A137" s="429" t="s">
        <v>306</v>
      </c>
      <c r="B137" s="430"/>
      <c r="C137" s="430"/>
      <c r="D137" s="430"/>
      <c r="E137" s="430"/>
      <c r="F137" s="430"/>
      <c r="G137" s="430"/>
      <c r="H137" s="430"/>
      <c r="I137" s="430"/>
      <c r="J137" s="430"/>
      <c r="K137" s="431"/>
      <c r="L137" s="162"/>
      <c r="O137" s="230"/>
    </row>
    <row r="138" spans="1:16" ht="408.75" customHeight="1">
      <c r="A138" s="276" t="s">
        <v>554</v>
      </c>
      <c r="B138" s="303" t="s">
        <v>127</v>
      </c>
      <c r="C138" s="267" t="s">
        <v>634</v>
      </c>
      <c r="D138" s="267" t="s">
        <v>150</v>
      </c>
      <c r="E138" s="266" t="s">
        <v>723</v>
      </c>
      <c r="F138" s="147">
        <f t="shared" si="1"/>
        <v>13298860.930400001</v>
      </c>
      <c r="G138" s="148">
        <v>3061714</v>
      </c>
      <c r="H138" s="149" t="s">
        <v>327</v>
      </c>
      <c r="I138" s="270" t="s">
        <v>788</v>
      </c>
      <c r="J138" s="283" t="s">
        <v>109</v>
      </c>
      <c r="K138" s="281" t="s">
        <v>171</v>
      </c>
      <c r="L138" s="162"/>
    </row>
    <row r="139" spans="1:16" ht="225" customHeight="1">
      <c r="A139" s="276" t="s">
        <v>556</v>
      </c>
      <c r="B139" s="303" t="s">
        <v>167</v>
      </c>
      <c r="C139" s="267" t="s">
        <v>113</v>
      </c>
      <c r="D139" s="267" t="s">
        <v>113</v>
      </c>
      <c r="E139" s="266" t="s">
        <v>113</v>
      </c>
      <c r="F139" s="147">
        <f t="shared" si="1"/>
        <v>31030678.400000002</v>
      </c>
      <c r="G139" s="148">
        <v>7144000</v>
      </c>
      <c r="H139" s="149" t="s">
        <v>327</v>
      </c>
      <c r="I139" s="270" t="s">
        <v>788</v>
      </c>
      <c r="J139" s="283" t="s">
        <v>109</v>
      </c>
      <c r="K139" s="281" t="s">
        <v>810</v>
      </c>
      <c r="L139" s="162"/>
    </row>
    <row r="140" spans="1:16" ht="30">
      <c r="A140" s="276" t="s">
        <v>557</v>
      </c>
      <c r="B140" s="303" t="s">
        <v>665</v>
      </c>
      <c r="C140" s="267" t="s">
        <v>113</v>
      </c>
      <c r="D140" s="267" t="s">
        <v>113</v>
      </c>
      <c r="E140" s="267" t="s">
        <v>113</v>
      </c>
      <c r="F140" s="147">
        <f t="shared" si="1"/>
        <v>4582941.0471999999</v>
      </c>
      <c r="G140" s="148">
        <v>1055102</v>
      </c>
      <c r="H140" s="149" t="s">
        <v>327</v>
      </c>
      <c r="I140" s="270" t="s">
        <v>788</v>
      </c>
      <c r="J140" s="249" t="s">
        <v>203</v>
      </c>
      <c r="K140" s="280"/>
      <c r="L140" s="162"/>
    </row>
    <row r="141" spans="1:16" ht="30">
      <c r="A141" s="276" t="s">
        <v>558</v>
      </c>
      <c r="B141" s="303" t="s">
        <v>284</v>
      </c>
      <c r="C141" s="267" t="s">
        <v>113</v>
      </c>
      <c r="D141" s="267" t="s">
        <v>113</v>
      </c>
      <c r="E141" s="267" t="s">
        <v>113</v>
      </c>
      <c r="F141" s="147">
        <f t="shared" si="1"/>
        <v>7915989.476400001</v>
      </c>
      <c r="G141" s="148">
        <v>1822449</v>
      </c>
      <c r="H141" s="149" t="s">
        <v>327</v>
      </c>
      <c r="I141" s="270" t="s">
        <v>788</v>
      </c>
      <c r="J141" s="249" t="s">
        <v>204</v>
      </c>
      <c r="K141" s="280"/>
      <c r="L141" s="162"/>
    </row>
    <row r="142" spans="1:16" ht="30">
      <c r="A142" s="276" t="s">
        <v>559</v>
      </c>
      <c r="B142" s="303" t="s">
        <v>328</v>
      </c>
      <c r="C142" s="267" t="s">
        <v>113</v>
      </c>
      <c r="D142" s="267" t="s">
        <v>113</v>
      </c>
      <c r="E142" s="266" t="s">
        <v>113</v>
      </c>
      <c r="F142" s="147">
        <f t="shared" si="1"/>
        <v>7470992.0000000009</v>
      </c>
      <c r="G142" s="148">
        <v>1720000</v>
      </c>
      <c r="H142" s="149" t="s">
        <v>327</v>
      </c>
      <c r="I142" s="270" t="s">
        <v>788</v>
      </c>
      <c r="J142" s="283" t="s">
        <v>288</v>
      </c>
      <c r="K142" s="280"/>
      <c r="L142" s="162"/>
      <c r="N142" s="242"/>
      <c r="O142" s="242"/>
    </row>
    <row r="143" spans="1:16" ht="286.5" customHeight="1">
      <c r="A143" s="276" t="s">
        <v>560</v>
      </c>
      <c r="B143" s="303" t="s">
        <v>127</v>
      </c>
      <c r="C143" s="267" t="s">
        <v>635</v>
      </c>
      <c r="D143" s="267" t="s">
        <v>150</v>
      </c>
      <c r="E143" s="266" t="s">
        <v>722</v>
      </c>
      <c r="F143" s="147">
        <f t="shared" si="1"/>
        <v>3849671.8696000003</v>
      </c>
      <c r="G143" s="148">
        <v>886286</v>
      </c>
      <c r="H143" s="149" t="s">
        <v>327</v>
      </c>
      <c r="I143" s="270" t="s">
        <v>787</v>
      </c>
      <c r="J143" s="283" t="s">
        <v>109</v>
      </c>
      <c r="K143" s="281" t="s">
        <v>171</v>
      </c>
      <c r="L143" s="162"/>
      <c r="N143" s="215"/>
      <c r="O143" s="242"/>
    </row>
    <row r="144" spans="1:16" ht="180">
      <c r="A144" s="276" t="s">
        <v>561</v>
      </c>
      <c r="B144" s="303" t="s">
        <v>167</v>
      </c>
      <c r="C144" s="267" t="s">
        <v>113</v>
      </c>
      <c r="D144" s="267" t="s">
        <v>113</v>
      </c>
      <c r="E144" s="266" t="s">
        <v>113</v>
      </c>
      <c r="F144" s="147">
        <f t="shared" si="1"/>
        <v>8982564.8000000007</v>
      </c>
      <c r="G144" s="148">
        <v>2068000</v>
      </c>
      <c r="H144" s="149" t="s">
        <v>327</v>
      </c>
      <c r="I144" s="270" t="s">
        <v>787</v>
      </c>
      <c r="J144" s="283" t="s">
        <v>109</v>
      </c>
      <c r="K144" s="281" t="s">
        <v>811</v>
      </c>
      <c r="L144" s="162"/>
      <c r="N144" s="242"/>
      <c r="O144" s="242"/>
    </row>
    <row r="145" spans="1:15" ht="30">
      <c r="A145" s="276" t="s">
        <v>562</v>
      </c>
      <c r="B145" s="303" t="s">
        <v>666</v>
      </c>
      <c r="C145" s="267" t="s">
        <v>113</v>
      </c>
      <c r="D145" s="267" t="s">
        <v>113</v>
      </c>
      <c r="E145" s="266" t="s">
        <v>113</v>
      </c>
      <c r="F145" s="147">
        <f t="shared" si="1"/>
        <v>15831978.952800002</v>
      </c>
      <c r="G145" s="148">
        <v>3644898</v>
      </c>
      <c r="H145" s="149" t="s">
        <v>327</v>
      </c>
      <c r="I145" s="270" t="s">
        <v>787</v>
      </c>
      <c r="J145" s="249" t="s">
        <v>203</v>
      </c>
      <c r="K145" s="280"/>
      <c r="L145" s="162"/>
      <c r="N145" s="242"/>
      <c r="O145" s="242"/>
    </row>
    <row r="146" spans="1:15" ht="30">
      <c r="A146" s="276" t="s">
        <v>563</v>
      </c>
      <c r="B146" s="303" t="s">
        <v>188</v>
      </c>
      <c r="C146" s="267" t="s">
        <v>113</v>
      </c>
      <c r="D146" s="267" t="s">
        <v>113</v>
      </c>
      <c r="E146" s="266" t="s">
        <v>113</v>
      </c>
      <c r="F146" s="147">
        <f t="shared" si="1"/>
        <v>2291470.5236</v>
      </c>
      <c r="G146" s="148">
        <v>527551</v>
      </c>
      <c r="H146" s="149" t="s">
        <v>327</v>
      </c>
      <c r="I146" s="270" t="s">
        <v>787</v>
      </c>
      <c r="J146" s="249" t="s">
        <v>204</v>
      </c>
      <c r="K146" s="280"/>
      <c r="L146" s="162"/>
      <c r="N146" s="242"/>
      <c r="O146" s="242"/>
    </row>
    <row r="147" spans="1:15" ht="30.75" thickBot="1">
      <c r="A147" s="276" t="s">
        <v>564</v>
      </c>
      <c r="B147" s="207" t="s">
        <v>328</v>
      </c>
      <c r="C147" s="166" t="s">
        <v>113</v>
      </c>
      <c r="D147" s="166" t="s">
        <v>113</v>
      </c>
      <c r="E147" s="192" t="s">
        <v>113</v>
      </c>
      <c r="F147" s="168">
        <f t="shared" si="1"/>
        <v>4777960</v>
      </c>
      <c r="G147" s="169">
        <v>1100000</v>
      </c>
      <c r="H147" s="170" t="s">
        <v>113</v>
      </c>
      <c r="I147" s="165" t="s">
        <v>787</v>
      </c>
      <c r="J147" s="223" t="s">
        <v>288</v>
      </c>
      <c r="K147" s="193"/>
      <c r="L147" s="162"/>
      <c r="N147" s="242"/>
      <c r="O147" s="242"/>
    </row>
    <row r="148" spans="1:15" ht="33" customHeight="1">
      <c r="A148" s="432" t="s">
        <v>322</v>
      </c>
      <c r="B148" s="433"/>
      <c r="C148" s="433"/>
      <c r="D148" s="433"/>
      <c r="E148" s="433"/>
      <c r="F148" s="433"/>
      <c r="G148" s="433"/>
      <c r="H148" s="433"/>
      <c r="I148" s="433"/>
      <c r="J148" s="433"/>
      <c r="K148" s="434"/>
      <c r="L148" s="162"/>
      <c r="N148" s="242"/>
      <c r="O148" s="242"/>
    </row>
    <row r="149" spans="1:15" ht="33" customHeight="1">
      <c r="A149" s="429" t="s">
        <v>239</v>
      </c>
      <c r="B149" s="430"/>
      <c r="C149" s="430"/>
      <c r="D149" s="430"/>
      <c r="E149" s="430"/>
      <c r="F149" s="430"/>
      <c r="G149" s="430"/>
      <c r="H149" s="430"/>
      <c r="I149" s="430"/>
      <c r="J149" s="430"/>
      <c r="K149" s="431"/>
      <c r="L149" s="162"/>
      <c r="N149" s="242"/>
      <c r="O149" s="242"/>
    </row>
    <row r="150" spans="1:15" ht="33" customHeight="1">
      <c r="A150" s="435" t="s">
        <v>427</v>
      </c>
      <c r="B150" s="436"/>
      <c r="C150" s="436"/>
      <c r="D150" s="436"/>
      <c r="E150" s="436"/>
      <c r="F150" s="436"/>
      <c r="G150" s="436"/>
      <c r="H150" s="436"/>
      <c r="I150" s="436"/>
      <c r="J150" s="436"/>
      <c r="K150" s="437"/>
      <c r="L150" s="162"/>
      <c r="N150" s="242"/>
      <c r="O150" s="242"/>
    </row>
    <row r="151" spans="1:15" ht="33" customHeight="1">
      <c r="A151" s="429" t="s">
        <v>421</v>
      </c>
      <c r="B151" s="430"/>
      <c r="C151" s="430"/>
      <c r="D151" s="430"/>
      <c r="E151" s="430"/>
      <c r="F151" s="430"/>
      <c r="G151" s="430"/>
      <c r="H151" s="430"/>
      <c r="I151" s="430"/>
      <c r="J151" s="430"/>
      <c r="K151" s="431"/>
      <c r="L151" s="162"/>
      <c r="N151" s="242"/>
      <c r="O151" s="242"/>
    </row>
    <row r="152" spans="1:15" ht="33" customHeight="1">
      <c r="A152" s="429" t="s">
        <v>224</v>
      </c>
      <c r="B152" s="430"/>
      <c r="C152" s="430"/>
      <c r="D152" s="430"/>
      <c r="E152" s="430"/>
      <c r="F152" s="430"/>
      <c r="G152" s="430"/>
      <c r="H152" s="430"/>
      <c r="I152" s="430"/>
      <c r="J152" s="430"/>
      <c r="K152" s="431"/>
      <c r="L152" s="162"/>
      <c r="N152" s="242"/>
      <c r="O152" s="242"/>
    </row>
    <row r="153" spans="1:15" ht="260.25" customHeight="1">
      <c r="A153" s="276" t="s">
        <v>565</v>
      </c>
      <c r="B153" s="303" t="s">
        <v>649</v>
      </c>
      <c r="C153" s="267" t="s">
        <v>845</v>
      </c>
      <c r="D153" s="267" t="s">
        <v>705</v>
      </c>
      <c r="E153" s="266" t="s">
        <v>721</v>
      </c>
      <c r="F153" s="147">
        <f t="shared" ref="F153:F211" si="4">G153*$K$2</f>
        <v>18620387.7216</v>
      </c>
      <c r="G153" s="147">
        <v>4286856</v>
      </c>
      <c r="H153" s="150" t="s">
        <v>397</v>
      </c>
      <c r="I153" s="267">
        <v>105</v>
      </c>
      <c r="J153" s="283" t="s">
        <v>219</v>
      </c>
      <c r="K153" s="280" t="s">
        <v>812</v>
      </c>
      <c r="L153" s="162"/>
      <c r="N153" s="242"/>
      <c r="O153" s="242"/>
    </row>
    <row r="154" spans="1:15" ht="30">
      <c r="A154" s="276" t="s">
        <v>566</v>
      </c>
      <c r="B154" s="303" t="s">
        <v>646</v>
      </c>
      <c r="C154" s="270" t="s">
        <v>113</v>
      </c>
      <c r="D154" s="270" t="s">
        <v>113</v>
      </c>
      <c r="E154" s="270" t="s">
        <v>113</v>
      </c>
      <c r="F154" s="147">
        <f t="shared" si="4"/>
        <v>3366398.5900000003</v>
      </c>
      <c r="G154" s="147">
        <v>775025</v>
      </c>
      <c r="H154" s="150" t="s">
        <v>397</v>
      </c>
      <c r="I154" s="267">
        <v>105</v>
      </c>
      <c r="J154" s="249" t="s">
        <v>240</v>
      </c>
      <c r="K154" s="280"/>
      <c r="L154" s="162"/>
      <c r="N154" s="242"/>
      <c r="O154" s="242"/>
    </row>
    <row r="155" spans="1:15" ht="30">
      <c r="A155" s="276" t="s">
        <v>567</v>
      </c>
      <c r="B155" s="303" t="s">
        <v>228</v>
      </c>
      <c r="C155" s="270" t="s">
        <v>113</v>
      </c>
      <c r="D155" s="270" t="s">
        <v>113</v>
      </c>
      <c r="E155" s="270" t="s">
        <v>113</v>
      </c>
      <c r="F155" s="147">
        <f t="shared" si="4"/>
        <v>2314400.3880000003</v>
      </c>
      <c r="G155" s="147">
        <v>532830</v>
      </c>
      <c r="H155" s="150" t="s">
        <v>397</v>
      </c>
      <c r="I155" s="267">
        <v>105</v>
      </c>
      <c r="J155" s="249" t="s">
        <v>241</v>
      </c>
      <c r="K155" s="280"/>
      <c r="L155" s="162"/>
      <c r="N155" s="242"/>
      <c r="O155" s="242"/>
    </row>
    <row r="156" spans="1:15" ht="30">
      <c r="A156" s="276" t="s">
        <v>568</v>
      </c>
      <c r="B156" s="303" t="s">
        <v>229</v>
      </c>
      <c r="C156" s="270" t="s">
        <v>113</v>
      </c>
      <c r="D156" s="270" t="s">
        <v>113</v>
      </c>
      <c r="E156" s="270" t="s">
        <v>113</v>
      </c>
      <c r="F156" s="147">
        <f t="shared" si="4"/>
        <v>3787197.8708000001</v>
      </c>
      <c r="G156" s="147">
        <v>871903</v>
      </c>
      <c r="H156" s="150" t="s">
        <v>397</v>
      </c>
      <c r="I156" s="267">
        <v>105</v>
      </c>
      <c r="J156" s="249" t="s">
        <v>242</v>
      </c>
      <c r="K156" s="280"/>
      <c r="L156" s="162"/>
      <c r="N156" s="242"/>
      <c r="O156" s="242"/>
    </row>
    <row r="157" spans="1:15" ht="33" customHeight="1">
      <c r="A157" s="429" t="s">
        <v>243</v>
      </c>
      <c r="B157" s="430"/>
      <c r="C157" s="430"/>
      <c r="D157" s="430"/>
      <c r="E157" s="430"/>
      <c r="F157" s="430"/>
      <c r="G157" s="430"/>
      <c r="H157" s="430"/>
      <c r="I157" s="430"/>
      <c r="J157" s="430"/>
      <c r="K157" s="431"/>
      <c r="L157" s="162"/>
      <c r="N157" s="242"/>
      <c r="O157" s="242"/>
    </row>
    <row r="158" spans="1:15" ht="33" customHeight="1">
      <c r="A158" s="429" t="s">
        <v>392</v>
      </c>
      <c r="B158" s="430"/>
      <c r="C158" s="430"/>
      <c r="D158" s="430"/>
      <c r="E158" s="430"/>
      <c r="F158" s="430"/>
      <c r="G158" s="430"/>
      <c r="H158" s="430"/>
      <c r="I158" s="430"/>
      <c r="J158" s="430"/>
      <c r="K158" s="431"/>
      <c r="L158" s="162"/>
      <c r="N158" s="242"/>
      <c r="O158" s="242"/>
    </row>
    <row r="159" spans="1:15" ht="408.75" customHeight="1">
      <c r="A159" s="276" t="s">
        <v>569</v>
      </c>
      <c r="B159" s="303" t="s">
        <v>390</v>
      </c>
      <c r="C159" s="267" t="s">
        <v>636</v>
      </c>
      <c r="D159" s="267" t="s">
        <v>706</v>
      </c>
      <c r="E159" s="266" t="s">
        <v>720</v>
      </c>
      <c r="F159" s="147">
        <f>G159*$K$2</f>
        <v>36920600</v>
      </c>
      <c r="G159" s="147">
        <v>8500000</v>
      </c>
      <c r="H159" s="267" t="s">
        <v>391</v>
      </c>
      <c r="I159" s="267">
        <v>106</v>
      </c>
      <c r="J159" s="283" t="s">
        <v>109</v>
      </c>
      <c r="K159" s="295"/>
      <c r="L159" s="162"/>
      <c r="N159" s="242"/>
      <c r="O159" s="242"/>
    </row>
    <row r="160" spans="1:15" s="261" customFormat="1" ht="33" customHeight="1" thickBot="1">
      <c r="A160" s="429" t="s">
        <v>997</v>
      </c>
      <c r="B160" s="430"/>
      <c r="C160" s="430"/>
      <c r="D160" s="430"/>
      <c r="E160" s="430"/>
      <c r="F160" s="430"/>
      <c r="G160" s="430"/>
      <c r="H160" s="430"/>
      <c r="I160" s="430"/>
      <c r="J160" s="430"/>
      <c r="K160" s="431"/>
      <c r="L160" s="162"/>
    </row>
    <row r="161" spans="1:15" ht="33" customHeight="1">
      <c r="A161" s="432" t="s">
        <v>244</v>
      </c>
      <c r="B161" s="433"/>
      <c r="C161" s="433"/>
      <c r="D161" s="433"/>
      <c r="E161" s="433"/>
      <c r="F161" s="433"/>
      <c r="G161" s="433"/>
      <c r="H161" s="433"/>
      <c r="I161" s="433"/>
      <c r="J161" s="433"/>
      <c r="K161" s="434"/>
      <c r="L161" s="162"/>
      <c r="N161" s="242"/>
      <c r="O161" s="242"/>
    </row>
    <row r="162" spans="1:15" ht="33" customHeight="1">
      <c r="A162" s="429" t="s">
        <v>245</v>
      </c>
      <c r="B162" s="430"/>
      <c r="C162" s="430"/>
      <c r="D162" s="430"/>
      <c r="E162" s="430"/>
      <c r="F162" s="430"/>
      <c r="G162" s="430"/>
      <c r="H162" s="430"/>
      <c r="I162" s="430"/>
      <c r="J162" s="430"/>
      <c r="K162" s="431"/>
      <c r="L162" s="162"/>
      <c r="N162" s="242"/>
      <c r="O162" s="242"/>
    </row>
    <row r="163" spans="1:15" ht="30" customHeight="1">
      <c r="A163" s="505" t="s">
        <v>570</v>
      </c>
      <c r="B163" s="174" t="s">
        <v>246</v>
      </c>
      <c r="C163" s="401" t="s">
        <v>637</v>
      </c>
      <c r="D163" s="396" t="s">
        <v>428</v>
      </c>
      <c r="E163" s="395" t="s">
        <v>719</v>
      </c>
      <c r="F163" s="147">
        <f t="shared" si="4"/>
        <v>25247982.909600001</v>
      </c>
      <c r="G163" s="147">
        <v>5812686</v>
      </c>
      <c r="H163" s="150" t="s">
        <v>327</v>
      </c>
      <c r="I163" s="396">
        <v>109</v>
      </c>
      <c r="J163" s="475" t="s">
        <v>219</v>
      </c>
      <c r="K163" s="280"/>
      <c r="L163" s="162"/>
      <c r="N163" s="242"/>
      <c r="O163" s="242"/>
    </row>
    <row r="164" spans="1:15" ht="165">
      <c r="A164" s="506"/>
      <c r="B164" s="174" t="s">
        <v>249</v>
      </c>
      <c r="C164" s="401"/>
      <c r="D164" s="396"/>
      <c r="E164" s="395"/>
      <c r="F164" s="147">
        <f t="shared" si="4"/>
        <v>16831988.606400002</v>
      </c>
      <c r="G164" s="147">
        <v>3875124</v>
      </c>
      <c r="H164" s="150" t="s">
        <v>327</v>
      </c>
      <c r="I164" s="396"/>
      <c r="J164" s="475"/>
      <c r="K164" s="280" t="s">
        <v>846</v>
      </c>
      <c r="L164" s="162"/>
      <c r="N164" s="242"/>
      <c r="O164" s="242"/>
    </row>
    <row r="165" spans="1:15" ht="30">
      <c r="A165" s="183" t="s">
        <v>571</v>
      </c>
      <c r="B165" s="174" t="s">
        <v>251</v>
      </c>
      <c r="C165" s="270" t="s">
        <v>113</v>
      </c>
      <c r="D165" s="396"/>
      <c r="E165" s="266" t="s">
        <v>113</v>
      </c>
      <c r="F165" s="147">
        <f t="shared" si="4"/>
        <v>21650778.446400002</v>
      </c>
      <c r="G165" s="147">
        <v>4984524</v>
      </c>
      <c r="H165" s="150" t="s">
        <v>327</v>
      </c>
      <c r="I165" s="267">
        <v>109</v>
      </c>
      <c r="J165" s="249" t="s">
        <v>240</v>
      </c>
      <c r="K165" s="280"/>
      <c r="L165" s="162"/>
      <c r="N165" s="242"/>
      <c r="O165" s="242"/>
    </row>
    <row r="166" spans="1:15" ht="30">
      <c r="A166" s="183" t="s">
        <v>572</v>
      </c>
      <c r="B166" s="174" t="s">
        <v>253</v>
      </c>
      <c r="C166" s="270" t="s">
        <v>113</v>
      </c>
      <c r="D166" s="396"/>
      <c r="E166" s="266" t="s">
        <v>113</v>
      </c>
      <c r="F166" s="147">
        <f t="shared" si="4"/>
        <v>7363991.7576000001</v>
      </c>
      <c r="G166" s="147">
        <v>1695366</v>
      </c>
      <c r="H166" s="150" t="s">
        <v>327</v>
      </c>
      <c r="I166" s="267">
        <v>109</v>
      </c>
      <c r="J166" s="249" t="s">
        <v>241</v>
      </c>
      <c r="K166" s="280"/>
      <c r="L166" s="162"/>
      <c r="N166" s="242"/>
      <c r="O166" s="242"/>
    </row>
    <row r="167" spans="1:15" ht="147.75" customHeight="1">
      <c r="A167" s="183" t="s">
        <v>573</v>
      </c>
      <c r="B167" s="174" t="s">
        <v>255</v>
      </c>
      <c r="C167" s="270" t="s">
        <v>113</v>
      </c>
      <c r="D167" s="396"/>
      <c r="E167" s="266" t="s">
        <v>113</v>
      </c>
      <c r="F167" s="147">
        <f t="shared" si="4"/>
        <v>5785996.6264000004</v>
      </c>
      <c r="G167" s="147">
        <v>1332074</v>
      </c>
      <c r="H167" s="150" t="s">
        <v>327</v>
      </c>
      <c r="I167" s="267">
        <v>109</v>
      </c>
      <c r="J167" s="249" t="s">
        <v>242</v>
      </c>
      <c r="K167" s="280"/>
      <c r="L167" s="162"/>
      <c r="N167" s="242"/>
      <c r="O167" s="242"/>
    </row>
    <row r="168" spans="1:15" ht="126" customHeight="1">
      <c r="A168" s="183" t="s">
        <v>574</v>
      </c>
      <c r="B168" s="157" t="s">
        <v>262</v>
      </c>
      <c r="C168" s="158" t="s">
        <v>638</v>
      </c>
      <c r="D168" s="158" t="s">
        <v>707</v>
      </c>
      <c r="E168" s="160" t="s">
        <v>718</v>
      </c>
      <c r="F168" s="147">
        <f t="shared" si="4"/>
        <v>25247982.909600001</v>
      </c>
      <c r="G168" s="147">
        <v>5812686</v>
      </c>
      <c r="H168" s="150" t="s">
        <v>353</v>
      </c>
      <c r="I168" s="267">
        <v>109</v>
      </c>
      <c r="J168" s="283" t="s">
        <v>219</v>
      </c>
      <c r="K168" s="208"/>
      <c r="L168" s="162"/>
      <c r="N168" s="242"/>
      <c r="O168" s="242"/>
    </row>
    <row r="169" spans="1:15" ht="145.5" customHeight="1">
      <c r="A169" s="505" t="s">
        <v>575</v>
      </c>
      <c r="B169" s="174" t="s">
        <v>246</v>
      </c>
      <c r="C169" s="398" t="s">
        <v>847</v>
      </c>
      <c r="D169" s="396" t="s">
        <v>987</v>
      </c>
      <c r="E169" s="395" t="s">
        <v>717</v>
      </c>
      <c r="F169" s="147">
        <f t="shared" si="4"/>
        <v>12623991.4548</v>
      </c>
      <c r="G169" s="147">
        <v>2906343</v>
      </c>
      <c r="H169" s="150" t="s">
        <v>397</v>
      </c>
      <c r="I169" s="396">
        <v>109</v>
      </c>
      <c r="J169" s="475" t="s">
        <v>219</v>
      </c>
      <c r="K169" s="208"/>
      <c r="L169" s="162"/>
      <c r="N169" s="242"/>
      <c r="O169" s="242"/>
    </row>
    <row r="170" spans="1:15" ht="165">
      <c r="A170" s="506"/>
      <c r="B170" s="174" t="s">
        <v>249</v>
      </c>
      <c r="C170" s="400"/>
      <c r="D170" s="396"/>
      <c r="E170" s="395"/>
      <c r="F170" s="147">
        <f t="shared" si="4"/>
        <v>8415994.5748262256</v>
      </c>
      <c r="G170" s="147">
        <v>1937562.0625348156</v>
      </c>
      <c r="H170" s="150" t="s">
        <v>397</v>
      </c>
      <c r="I170" s="396"/>
      <c r="J170" s="475"/>
      <c r="K170" s="280" t="s">
        <v>848</v>
      </c>
      <c r="L170" s="162"/>
      <c r="N170" s="242"/>
      <c r="O170" s="242"/>
    </row>
    <row r="171" spans="1:15" ht="35.450000000000003" customHeight="1">
      <c r="A171" s="183" t="s">
        <v>576</v>
      </c>
      <c r="B171" s="174" t="s">
        <v>647</v>
      </c>
      <c r="C171" s="270" t="s">
        <v>113</v>
      </c>
      <c r="D171" s="396"/>
      <c r="E171" s="266" t="s">
        <v>113</v>
      </c>
      <c r="F171" s="147">
        <f t="shared" si="4"/>
        <v>10825072.140400002</v>
      </c>
      <c r="G171" s="147">
        <v>2492189</v>
      </c>
      <c r="H171" s="150" t="s">
        <v>397</v>
      </c>
      <c r="I171" s="396"/>
      <c r="J171" s="249" t="s">
        <v>240</v>
      </c>
      <c r="K171" s="208"/>
      <c r="L171" s="162"/>
      <c r="N171" s="242"/>
      <c r="O171" s="242"/>
    </row>
    <row r="172" spans="1:15" ht="37.15" customHeight="1">
      <c r="A172" s="183" t="s">
        <v>577</v>
      </c>
      <c r="B172" s="174" t="s">
        <v>253</v>
      </c>
      <c r="C172" s="270" t="s">
        <v>113</v>
      </c>
      <c r="D172" s="396"/>
      <c r="E172" s="266" t="s">
        <v>113</v>
      </c>
      <c r="F172" s="147">
        <f t="shared" si="4"/>
        <v>3681995.8788000001</v>
      </c>
      <c r="G172" s="147">
        <v>847683</v>
      </c>
      <c r="H172" s="150" t="s">
        <v>397</v>
      </c>
      <c r="I172" s="396"/>
      <c r="J172" s="249" t="s">
        <v>241</v>
      </c>
      <c r="K172" s="208"/>
      <c r="L172" s="162"/>
      <c r="N172" s="242"/>
      <c r="O172" s="242"/>
    </row>
    <row r="173" spans="1:15" ht="48" customHeight="1">
      <c r="A173" s="183" t="s">
        <v>578</v>
      </c>
      <c r="B173" s="174" t="s">
        <v>255</v>
      </c>
      <c r="C173" s="270" t="s">
        <v>113</v>
      </c>
      <c r="D173" s="396"/>
      <c r="E173" s="266" t="s">
        <v>113</v>
      </c>
      <c r="F173" s="147">
        <f t="shared" si="4"/>
        <v>2629997.6768</v>
      </c>
      <c r="G173" s="147">
        <v>605488</v>
      </c>
      <c r="H173" s="150" t="s">
        <v>397</v>
      </c>
      <c r="I173" s="396"/>
      <c r="J173" s="249" t="s">
        <v>242</v>
      </c>
      <c r="K173" s="208"/>
      <c r="L173" s="162"/>
      <c r="N173" s="242"/>
      <c r="O173" s="242"/>
    </row>
    <row r="174" spans="1:15" ht="98.25" customHeight="1">
      <c r="A174" s="448" t="s">
        <v>579</v>
      </c>
      <c r="B174" s="270" t="s">
        <v>246</v>
      </c>
      <c r="C174" s="401" t="s">
        <v>819</v>
      </c>
      <c r="D174" s="270" t="s">
        <v>247</v>
      </c>
      <c r="E174" s="395" t="s">
        <v>448</v>
      </c>
      <c r="F174" s="147">
        <f t="shared" si="4"/>
        <v>5680794.6344000008</v>
      </c>
      <c r="G174" s="147">
        <v>1307854</v>
      </c>
      <c r="H174" s="150" t="s">
        <v>451</v>
      </c>
      <c r="I174" s="396">
        <v>109</v>
      </c>
      <c r="J174" s="479" t="s">
        <v>219</v>
      </c>
      <c r="K174" s="280"/>
      <c r="L174" s="162"/>
      <c r="N174" s="242"/>
      <c r="O174" s="242"/>
    </row>
    <row r="175" spans="1:15" ht="160.5" customHeight="1">
      <c r="A175" s="478"/>
      <c r="B175" s="270" t="s">
        <v>249</v>
      </c>
      <c r="C175" s="401"/>
      <c r="D175" s="270" t="s">
        <v>708</v>
      </c>
      <c r="E175" s="395"/>
      <c r="F175" s="147">
        <f t="shared" si="4"/>
        <v>18935989.354000002</v>
      </c>
      <c r="G175" s="147">
        <v>4359515</v>
      </c>
      <c r="H175" s="150" t="s">
        <v>451</v>
      </c>
      <c r="I175" s="396"/>
      <c r="J175" s="480"/>
      <c r="K175" s="280" t="s">
        <v>813</v>
      </c>
      <c r="L175" s="162"/>
      <c r="N175" s="242"/>
      <c r="O175" s="242"/>
    </row>
    <row r="176" spans="1:15" ht="39.6" customHeight="1">
      <c r="A176" s="296" t="s">
        <v>580</v>
      </c>
      <c r="B176" s="270" t="s">
        <v>647</v>
      </c>
      <c r="C176" s="270" t="s">
        <v>113</v>
      </c>
      <c r="D176" s="401" t="s">
        <v>709</v>
      </c>
      <c r="E176" s="266" t="s">
        <v>113</v>
      </c>
      <c r="F176" s="147">
        <f t="shared" si="4"/>
        <v>5846320.5432000002</v>
      </c>
      <c r="G176" s="147">
        <v>1345962</v>
      </c>
      <c r="H176" s="150" t="s">
        <v>451</v>
      </c>
      <c r="I176" s="267">
        <v>109</v>
      </c>
      <c r="J176" s="249" t="s">
        <v>240</v>
      </c>
      <c r="K176" s="280"/>
      <c r="L176" s="162"/>
      <c r="N176" s="242"/>
      <c r="O176" s="242"/>
    </row>
    <row r="177" spans="1:15" ht="38.450000000000003" customHeight="1">
      <c r="A177" s="296" t="s">
        <v>581</v>
      </c>
      <c r="B177" s="270" t="s">
        <v>253</v>
      </c>
      <c r="C177" s="270" t="s">
        <v>113</v>
      </c>
      <c r="D177" s="401"/>
      <c r="E177" s="266" t="s">
        <v>113</v>
      </c>
      <c r="F177" s="147">
        <f t="shared" si="4"/>
        <v>4229037.5500000007</v>
      </c>
      <c r="G177" s="147">
        <v>973625</v>
      </c>
      <c r="H177" s="150" t="s">
        <v>451</v>
      </c>
      <c r="I177" s="267">
        <v>109</v>
      </c>
      <c r="J177" s="249" t="s">
        <v>241</v>
      </c>
      <c r="K177" s="280"/>
      <c r="L177" s="162"/>
      <c r="N177" s="242"/>
      <c r="O177" s="242"/>
    </row>
    <row r="178" spans="1:15" ht="52.9" customHeight="1">
      <c r="A178" s="296" t="s">
        <v>582</v>
      </c>
      <c r="B178" s="270" t="s">
        <v>255</v>
      </c>
      <c r="C178" s="270" t="s">
        <v>113</v>
      </c>
      <c r="D178" s="401"/>
      <c r="E178" s="266" t="s">
        <v>113</v>
      </c>
      <c r="F178" s="147">
        <f t="shared" si="4"/>
        <v>8963035.9744000006</v>
      </c>
      <c r="G178" s="147">
        <v>2063504</v>
      </c>
      <c r="H178" s="150" t="s">
        <v>451</v>
      </c>
      <c r="I178" s="267">
        <v>109</v>
      </c>
      <c r="J178" s="249" t="s">
        <v>242</v>
      </c>
      <c r="K178" s="280"/>
      <c r="L178" s="162"/>
      <c r="N178" s="242"/>
      <c r="O178" s="242"/>
    </row>
    <row r="179" spans="1:15" ht="33" customHeight="1">
      <c r="A179" s="502" t="s">
        <v>387</v>
      </c>
      <c r="B179" s="503"/>
      <c r="C179" s="503"/>
      <c r="D179" s="503"/>
      <c r="E179" s="503"/>
      <c r="F179" s="503"/>
      <c r="G179" s="503"/>
      <c r="H179" s="503"/>
      <c r="I179" s="503"/>
      <c r="J179" s="503"/>
      <c r="K179" s="504"/>
      <c r="L179" s="162"/>
      <c r="N179" s="242"/>
      <c r="O179" s="242"/>
    </row>
    <row r="180" spans="1:15" ht="80.45" customHeight="1">
      <c r="A180" s="187" t="s">
        <v>583</v>
      </c>
      <c r="B180" s="303" t="s">
        <v>263</v>
      </c>
      <c r="C180" s="419" t="s">
        <v>849</v>
      </c>
      <c r="D180" s="419" t="s">
        <v>710</v>
      </c>
      <c r="E180" s="266" t="s">
        <v>978</v>
      </c>
      <c r="F180" s="147">
        <f>G180*$K$2</f>
        <v>21039985.758000001</v>
      </c>
      <c r="G180" s="159">
        <v>4843905</v>
      </c>
      <c r="H180" s="146" t="s">
        <v>388</v>
      </c>
      <c r="I180" s="146">
        <v>112</v>
      </c>
      <c r="J180" s="283" t="s">
        <v>219</v>
      </c>
      <c r="K180" s="188"/>
      <c r="L180" s="162"/>
      <c r="N180" s="242"/>
      <c r="O180" s="242"/>
    </row>
    <row r="181" spans="1:15" ht="42.6" customHeight="1">
      <c r="A181" s="187" t="s">
        <v>584</v>
      </c>
      <c r="B181" s="303" t="s">
        <v>648</v>
      </c>
      <c r="C181" s="458"/>
      <c r="D181" s="458"/>
      <c r="E181" s="266" t="s">
        <v>979</v>
      </c>
      <c r="F181" s="147">
        <f t="shared" ref="F181:F183" si="5">G181*$K$2</f>
        <v>10825710.649600001</v>
      </c>
      <c r="G181" s="159">
        <v>2492336</v>
      </c>
      <c r="H181" s="146" t="s">
        <v>388</v>
      </c>
      <c r="I181" s="146">
        <v>112</v>
      </c>
      <c r="J181" s="249" t="s">
        <v>240</v>
      </c>
      <c r="K181" s="188"/>
      <c r="L181" s="162"/>
      <c r="N181" s="242"/>
      <c r="O181" s="242"/>
    </row>
    <row r="182" spans="1:15" ht="61.15" customHeight="1">
      <c r="A182" s="187" t="s">
        <v>585</v>
      </c>
      <c r="B182" s="303" t="s">
        <v>264</v>
      </c>
      <c r="C182" s="458"/>
      <c r="D182" s="458"/>
      <c r="E182" s="266" t="s">
        <v>978</v>
      </c>
      <c r="F182" s="147">
        <f t="shared" si="5"/>
        <v>4260598.1476000007</v>
      </c>
      <c r="G182" s="159">
        <v>980891</v>
      </c>
      <c r="H182" s="146" t="s">
        <v>388</v>
      </c>
      <c r="I182" s="146">
        <v>112</v>
      </c>
      <c r="J182" s="249" t="s">
        <v>241</v>
      </c>
      <c r="K182" s="188"/>
      <c r="L182" s="162"/>
      <c r="N182" s="242"/>
      <c r="O182" s="242"/>
    </row>
    <row r="183" spans="1:15" ht="75.75" customHeight="1">
      <c r="A183" s="187" t="s">
        <v>586</v>
      </c>
      <c r="B183" s="303" t="s">
        <v>669</v>
      </c>
      <c r="C183" s="420"/>
      <c r="D183" s="420"/>
      <c r="E183" s="266" t="s">
        <v>978</v>
      </c>
      <c r="F183" s="147">
        <f t="shared" si="5"/>
        <v>9467992.5052000005</v>
      </c>
      <c r="G183" s="159">
        <v>2179757</v>
      </c>
      <c r="H183" s="146" t="s">
        <v>388</v>
      </c>
      <c r="I183" s="146">
        <v>112</v>
      </c>
      <c r="J183" s="249" t="s">
        <v>242</v>
      </c>
      <c r="K183" s="188"/>
      <c r="L183" s="162"/>
      <c r="N183" s="242"/>
      <c r="O183" s="242"/>
    </row>
    <row r="184" spans="1:15" s="261" customFormat="1" ht="33" customHeight="1">
      <c r="A184" s="502" t="s">
        <v>998</v>
      </c>
      <c r="B184" s="503"/>
      <c r="C184" s="503"/>
      <c r="D184" s="503"/>
      <c r="E184" s="503"/>
      <c r="F184" s="503"/>
      <c r="G184" s="503"/>
      <c r="H184" s="503"/>
      <c r="I184" s="503"/>
      <c r="J184" s="503"/>
      <c r="K184" s="504"/>
      <c r="L184" s="162"/>
      <c r="N184" s="211"/>
      <c r="O184" s="211"/>
    </row>
    <row r="185" spans="1:15" ht="33" customHeight="1" thickBot="1">
      <c r="A185" s="481" t="s">
        <v>267</v>
      </c>
      <c r="B185" s="482"/>
      <c r="C185" s="482"/>
      <c r="D185" s="482"/>
      <c r="E185" s="482"/>
      <c r="F185" s="482"/>
      <c r="G185" s="482"/>
      <c r="H185" s="482"/>
      <c r="I185" s="482"/>
      <c r="J185" s="482"/>
      <c r="K185" s="483"/>
      <c r="L185" s="162"/>
    </row>
    <row r="186" spans="1:15" ht="33" customHeight="1">
      <c r="A186" s="432" t="s">
        <v>290</v>
      </c>
      <c r="B186" s="433"/>
      <c r="C186" s="433"/>
      <c r="D186" s="433"/>
      <c r="E186" s="433"/>
      <c r="F186" s="433"/>
      <c r="G186" s="433"/>
      <c r="H186" s="433"/>
      <c r="I186" s="433"/>
      <c r="J186" s="433"/>
      <c r="K186" s="434"/>
      <c r="L186" s="162"/>
    </row>
    <row r="187" spans="1:15" ht="33" customHeight="1">
      <c r="A187" s="429" t="s">
        <v>291</v>
      </c>
      <c r="B187" s="430"/>
      <c r="C187" s="430"/>
      <c r="D187" s="430"/>
      <c r="E187" s="430"/>
      <c r="F187" s="430"/>
      <c r="G187" s="430"/>
      <c r="H187" s="430"/>
      <c r="I187" s="430"/>
      <c r="J187" s="430"/>
      <c r="K187" s="431"/>
      <c r="L187" s="162"/>
    </row>
    <row r="188" spans="1:15" ht="209.25" customHeight="1">
      <c r="A188" s="276" t="s">
        <v>587</v>
      </c>
      <c r="B188" s="303" t="s">
        <v>668</v>
      </c>
      <c r="C188" s="270" t="s">
        <v>639</v>
      </c>
      <c r="D188" s="267" t="s">
        <v>980</v>
      </c>
      <c r="E188" s="266" t="s">
        <v>716</v>
      </c>
      <c r="F188" s="147">
        <f t="shared" ref="F188:F191" si="6">G188*$K$2</f>
        <v>12681713.555200001</v>
      </c>
      <c r="G188" s="147">
        <v>2919632</v>
      </c>
      <c r="H188" s="150" t="s">
        <v>755</v>
      </c>
      <c r="I188" s="267">
        <v>115</v>
      </c>
      <c r="J188" s="151" t="s">
        <v>109</v>
      </c>
      <c r="K188" s="280" t="s">
        <v>814</v>
      </c>
      <c r="L188" s="162"/>
    </row>
    <row r="189" spans="1:15" ht="30">
      <c r="A189" s="276" t="s">
        <v>588</v>
      </c>
      <c r="B189" s="303" t="s">
        <v>667</v>
      </c>
      <c r="C189" s="270" t="s">
        <v>113</v>
      </c>
      <c r="D189" s="270" t="s">
        <v>113</v>
      </c>
      <c r="E189" s="270" t="s">
        <v>113</v>
      </c>
      <c r="F189" s="147">
        <f t="shared" si="6"/>
        <v>10838233.248400001</v>
      </c>
      <c r="G189" s="147">
        <v>2495219</v>
      </c>
      <c r="H189" s="150" t="s">
        <v>755</v>
      </c>
      <c r="I189" s="267">
        <v>115</v>
      </c>
      <c r="J189" s="249" t="s">
        <v>203</v>
      </c>
      <c r="K189" s="280"/>
      <c r="L189" s="162"/>
    </row>
    <row r="190" spans="1:15" ht="30">
      <c r="A190" s="276" t="s">
        <v>589</v>
      </c>
      <c r="B190" s="303" t="s">
        <v>670</v>
      </c>
      <c r="C190" s="270" t="s">
        <v>113</v>
      </c>
      <c r="D190" s="270" t="s">
        <v>113</v>
      </c>
      <c r="E190" s="270" t="s">
        <v>113</v>
      </c>
      <c r="F190" s="147">
        <f t="shared" si="6"/>
        <v>3159647.5736000002</v>
      </c>
      <c r="G190" s="147">
        <v>727426</v>
      </c>
      <c r="H190" s="150" t="s">
        <v>755</v>
      </c>
      <c r="I190" s="267">
        <v>115</v>
      </c>
      <c r="J190" s="249" t="s">
        <v>204</v>
      </c>
      <c r="K190" s="280"/>
      <c r="L190" s="162"/>
    </row>
    <row r="191" spans="1:15" ht="30">
      <c r="A191" s="276" t="s">
        <v>590</v>
      </c>
      <c r="B191" s="303" t="s">
        <v>671</v>
      </c>
      <c r="C191" s="270" t="s">
        <v>113</v>
      </c>
      <c r="D191" s="270" t="s">
        <v>113</v>
      </c>
      <c r="E191" s="270" t="s">
        <v>113</v>
      </c>
      <c r="F191" s="147">
        <f t="shared" si="6"/>
        <v>4423509.2092000004</v>
      </c>
      <c r="G191" s="147">
        <v>1018397</v>
      </c>
      <c r="H191" s="150" t="s">
        <v>755</v>
      </c>
      <c r="I191" s="267">
        <v>115</v>
      </c>
      <c r="J191" s="287" t="s">
        <v>360</v>
      </c>
      <c r="K191" s="280"/>
      <c r="L191" s="162"/>
    </row>
    <row r="192" spans="1:15" s="247" customFormat="1" ht="200.25" customHeight="1">
      <c r="A192" s="276" t="s">
        <v>591</v>
      </c>
      <c r="B192" s="303" t="s">
        <v>668</v>
      </c>
      <c r="C192" s="270" t="s">
        <v>850</v>
      </c>
      <c r="D192" s="267" t="s">
        <v>986</v>
      </c>
      <c r="E192" s="329" t="s">
        <v>716</v>
      </c>
      <c r="F192" s="147">
        <f t="shared" si="4"/>
        <v>12623991.4548</v>
      </c>
      <c r="G192" s="147">
        <v>2906343</v>
      </c>
      <c r="H192" s="150" t="s">
        <v>335</v>
      </c>
      <c r="I192" s="267">
        <v>115</v>
      </c>
      <c r="J192" s="151" t="s">
        <v>109</v>
      </c>
      <c r="K192" s="280" t="s">
        <v>815</v>
      </c>
      <c r="L192" s="162"/>
      <c r="N192" s="211"/>
      <c r="O192" s="211"/>
    </row>
    <row r="193" spans="1:12" ht="30">
      <c r="A193" s="276" t="s">
        <v>592</v>
      </c>
      <c r="B193" s="303" t="s">
        <v>667</v>
      </c>
      <c r="C193" s="270" t="s">
        <v>113</v>
      </c>
      <c r="D193" s="270" t="s">
        <v>113</v>
      </c>
      <c r="E193" s="270" t="s">
        <v>113</v>
      </c>
      <c r="F193" s="147">
        <f t="shared" si="4"/>
        <v>10825710.649600001</v>
      </c>
      <c r="G193" s="147">
        <v>2492336</v>
      </c>
      <c r="H193" s="150" t="s">
        <v>335</v>
      </c>
      <c r="I193" s="267">
        <v>115</v>
      </c>
      <c r="J193" s="249" t="s">
        <v>203</v>
      </c>
      <c r="K193" s="280"/>
      <c r="L193" s="162"/>
    </row>
    <row r="194" spans="1:12" ht="30">
      <c r="A194" s="276" t="s">
        <v>593</v>
      </c>
      <c r="B194" s="303" t="s">
        <v>670</v>
      </c>
      <c r="C194" s="270" t="s">
        <v>113</v>
      </c>
      <c r="D194" s="270" t="s">
        <v>113</v>
      </c>
      <c r="E194" s="270" t="s">
        <v>113</v>
      </c>
      <c r="F194" s="147">
        <f t="shared" si="4"/>
        <v>6311997.8992000008</v>
      </c>
      <c r="G194" s="147">
        <v>1453172</v>
      </c>
      <c r="H194" s="150" t="s">
        <v>335</v>
      </c>
      <c r="I194" s="267">
        <v>115</v>
      </c>
      <c r="J194" s="249" t="s">
        <v>204</v>
      </c>
      <c r="K194" s="280"/>
      <c r="L194" s="162"/>
    </row>
    <row r="195" spans="1:12" ht="30">
      <c r="A195" s="276" t="s">
        <v>594</v>
      </c>
      <c r="B195" s="303" t="s">
        <v>671</v>
      </c>
      <c r="C195" s="270" t="s">
        <v>113</v>
      </c>
      <c r="D195" s="270" t="s">
        <v>113</v>
      </c>
      <c r="E195" s="270" t="s">
        <v>113</v>
      </c>
      <c r="F195" s="147">
        <f t="shared" si="4"/>
        <v>4418396.7920000004</v>
      </c>
      <c r="G195" s="147">
        <v>1017220</v>
      </c>
      <c r="H195" s="150" t="s">
        <v>335</v>
      </c>
      <c r="I195" s="267">
        <v>115</v>
      </c>
      <c r="J195" s="287" t="s">
        <v>360</v>
      </c>
      <c r="K195" s="280"/>
      <c r="L195" s="162"/>
    </row>
    <row r="196" spans="1:12" ht="33" customHeight="1">
      <c r="A196" s="429" t="s">
        <v>302</v>
      </c>
      <c r="B196" s="430"/>
      <c r="C196" s="430"/>
      <c r="D196" s="430"/>
      <c r="E196" s="430"/>
      <c r="F196" s="430"/>
      <c r="G196" s="430"/>
      <c r="H196" s="430"/>
      <c r="I196" s="430"/>
      <c r="J196" s="430"/>
      <c r="K196" s="431"/>
      <c r="L196" s="162"/>
    </row>
    <row r="197" spans="1:12" ht="368.25" customHeight="1">
      <c r="A197" s="276" t="s">
        <v>595</v>
      </c>
      <c r="B197" s="303" t="s">
        <v>672</v>
      </c>
      <c r="C197" s="270" t="s">
        <v>640</v>
      </c>
      <c r="D197" s="267" t="s">
        <v>711</v>
      </c>
      <c r="E197" s="266" t="s">
        <v>981</v>
      </c>
      <c r="F197" s="147">
        <f t="shared" si="4"/>
        <v>4207997.1516000004</v>
      </c>
      <c r="G197" s="147">
        <v>968781</v>
      </c>
      <c r="H197" s="150" t="s">
        <v>327</v>
      </c>
      <c r="I197" s="267">
        <v>115</v>
      </c>
      <c r="J197" s="151" t="s">
        <v>109</v>
      </c>
      <c r="K197" s="280" t="s">
        <v>816</v>
      </c>
      <c r="L197" s="162"/>
    </row>
    <row r="198" spans="1:12" ht="30">
      <c r="A198" s="276" t="s">
        <v>596</v>
      </c>
      <c r="B198" s="303" t="s">
        <v>673</v>
      </c>
      <c r="C198" s="270" t="s">
        <v>113</v>
      </c>
      <c r="D198" s="270" t="s">
        <v>113</v>
      </c>
      <c r="E198" s="270" t="s">
        <v>113</v>
      </c>
      <c r="F198" s="147">
        <f t="shared" si="4"/>
        <v>10825710.649600001</v>
      </c>
      <c r="G198" s="147">
        <v>2492336</v>
      </c>
      <c r="H198" s="150" t="s">
        <v>327</v>
      </c>
      <c r="I198" s="267">
        <v>115</v>
      </c>
      <c r="J198" s="249" t="s">
        <v>203</v>
      </c>
      <c r="K198" s="280"/>
      <c r="L198" s="162"/>
    </row>
    <row r="199" spans="1:12" ht="30">
      <c r="A199" s="276" t="s">
        <v>597</v>
      </c>
      <c r="B199" s="303" t="s">
        <v>674</v>
      </c>
      <c r="C199" s="270" t="s">
        <v>113</v>
      </c>
      <c r="D199" s="270" t="s">
        <v>113</v>
      </c>
      <c r="E199" s="270" t="s">
        <v>113</v>
      </c>
      <c r="F199" s="147">
        <f t="shared" si="4"/>
        <v>5891194.2748000007</v>
      </c>
      <c r="G199" s="147">
        <v>1356293</v>
      </c>
      <c r="H199" s="150" t="s">
        <v>327</v>
      </c>
      <c r="I199" s="267">
        <v>115</v>
      </c>
      <c r="J199" s="249" t="s">
        <v>204</v>
      </c>
      <c r="K199" s="280"/>
      <c r="L199" s="162"/>
    </row>
    <row r="200" spans="1:12" ht="30">
      <c r="A200" s="276" t="s">
        <v>598</v>
      </c>
      <c r="B200" s="303" t="s">
        <v>675</v>
      </c>
      <c r="C200" s="270" t="s">
        <v>113</v>
      </c>
      <c r="D200" s="270" t="s">
        <v>113</v>
      </c>
      <c r="E200" s="270" t="s">
        <v>113</v>
      </c>
      <c r="F200" s="147">
        <f t="shared" si="4"/>
        <v>8205594.662800001</v>
      </c>
      <c r="G200" s="147">
        <v>1889123</v>
      </c>
      <c r="H200" s="150" t="s">
        <v>327</v>
      </c>
      <c r="I200" s="267">
        <v>115</v>
      </c>
      <c r="J200" s="287" t="s">
        <v>360</v>
      </c>
      <c r="K200" s="280"/>
      <c r="L200" s="162"/>
    </row>
    <row r="201" spans="1:12" ht="33" customHeight="1">
      <c r="A201" s="429" t="s">
        <v>298</v>
      </c>
      <c r="B201" s="430"/>
      <c r="C201" s="430"/>
      <c r="D201" s="430"/>
      <c r="E201" s="430"/>
      <c r="F201" s="430"/>
      <c r="G201" s="430"/>
      <c r="H201" s="430"/>
      <c r="I201" s="430"/>
      <c r="J201" s="430"/>
      <c r="K201" s="431"/>
      <c r="L201" s="162"/>
    </row>
    <row r="202" spans="1:12" ht="186.75" customHeight="1">
      <c r="A202" s="276" t="s">
        <v>599</v>
      </c>
      <c r="B202" s="270" t="s">
        <v>676</v>
      </c>
      <c r="C202" s="270" t="s">
        <v>639</v>
      </c>
      <c r="D202" s="267" t="s">
        <v>712</v>
      </c>
      <c r="E202" s="266" t="s">
        <v>447</v>
      </c>
      <c r="F202" s="147">
        <f t="shared" si="4"/>
        <v>25700903.112400003</v>
      </c>
      <c r="G202" s="147">
        <v>5916959</v>
      </c>
      <c r="H202" s="150" t="s">
        <v>333</v>
      </c>
      <c r="I202" s="267">
        <v>117</v>
      </c>
      <c r="J202" s="283" t="s">
        <v>109</v>
      </c>
      <c r="K202" s="280"/>
      <c r="L202" s="162"/>
    </row>
    <row r="203" spans="1:12" ht="33" customHeight="1">
      <c r="A203" s="429" t="s">
        <v>303</v>
      </c>
      <c r="B203" s="430"/>
      <c r="C203" s="430"/>
      <c r="D203" s="430"/>
      <c r="E203" s="430"/>
      <c r="F203" s="430"/>
      <c r="G203" s="430"/>
      <c r="H203" s="430"/>
      <c r="I203" s="430"/>
      <c r="J203" s="430"/>
      <c r="K203" s="431"/>
      <c r="L203" s="162"/>
    </row>
    <row r="204" spans="1:12" ht="300" customHeight="1">
      <c r="A204" s="276" t="s">
        <v>600</v>
      </c>
      <c r="B204" s="303" t="s">
        <v>677</v>
      </c>
      <c r="C204" s="270" t="s">
        <v>641</v>
      </c>
      <c r="D204" s="270" t="s">
        <v>113</v>
      </c>
      <c r="E204" s="266" t="s">
        <v>714</v>
      </c>
      <c r="F204" s="147">
        <f t="shared" si="4"/>
        <v>32611979.010800004</v>
      </c>
      <c r="G204" s="147">
        <v>7508053</v>
      </c>
      <c r="H204" s="150" t="s">
        <v>327</v>
      </c>
      <c r="I204" s="267">
        <v>118</v>
      </c>
      <c r="J204" s="151" t="s">
        <v>109</v>
      </c>
      <c r="K204" s="280" t="s">
        <v>817</v>
      </c>
      <c r="L204" s="162"/>
    </row>
    <row r="205" spans="1:12" ht="30">
      <c r="A205" s="276" t="s">
        <v>601</v>
      </c>
      <c r="B205" s="303" t="s">
        <v>678</v>
      </c>
      <c r="C205" s="270" t="s">
        <v>113</v>
      </c>
      <c r="D205" s="270" t="s">
        <v>113</v>
      </c>
      <c r="E205" s="270" t="s">
        <v>113</v>
      </c>
      <c r="F205" s="147">
        <f t="shared" si="4"/>
        <v>5575596.9860000005</v>
      </c>
      <c r="G205" s="147">
        <v>1283635</v>
      </c>
      <c r="H205" s="150" t="s">
        <v>327</v>
      </c>
      <c r="I205" s="267">
        <v>118</v>
      </c>
      <c r="J205" s="286" t="s">
        <v>203</v>
      </c>
      <c r="K205" s="280"/>
      <c r="L205" s="162"/>
    </row>
    <row r="206" spans="1:12" ht="30">
      <c r="A206" s="276" t="s">
        <v>602</v>
      </c>
      <c r="B206" s="303" t="s">
        <v>679</v>
      </c>
      <c r="C206" s="270" t="s">
        <v>113</v>
      </c>
      <c r="D206" s="270" t="s">
        <v>113</v>
      </c>
      <c r="E206" s="270" t="s">
        <v>113</v>
      </c>
      <c r="F206" s="147">
        <f t="shared" si="4"/>
        <v>2629997.6768</v>
      </c>
      <c r="G206" s="147">
        <v>605488</v>
      </c>
      <c r="H206" s="150" t="s">
        <v>327</v>
      </c>
      <c r="I206" s="267">
        <v>118</v>
      </c>
      <c r="J206" s="249" t="s">
        <v>204</v>
      </c>
      <c r="K206" s="280"/>
      <c r="L206" s="162"/>
    </row>
    <row r="207" spans="1:12" ht="30">
      <c r="A207" s="276" t="s">
        <v>603</v>
      </c>
      <c r="B207" s="303" t="s">
        <v>682</v>
      </c>
      <c r="C207" s="270" t="s">
        <v>113</v>
      </c>
      <c r="D207" s="270" t="s">
        <v>113</v>
      </c>
      <c r="E207" s="270" t="s">
        <v>113</v>
      </c>
      <c r="F207" s="147">
        <f t="shared" si="4"/>
        <v>3576798.2304000002</v>
      </c>
      <c r="G207" s="147">
        <v>823464</v>
      </c>
      <c r="H207" s="150" t="s">
        <v>327</v>
      </c>
      <c r="I207" s="267">
        <v>118</v>
      </c>
      <c r="J207" s="249" t="s">
        <v>360</v>
      </c>
      <c r="K207" s="280"/>
      <c r="L207" s="162"/>
    </row>
    <row r="208" spans="1:12" ht="354.75" customHeight="1">
      <c r="A208" s="276" t="s">
        <v>604</v>
      </c>
      <c r="B208" s="303" t="s">
        <v>681</v>
      </c>
      <c r="C208" s="270" t="s">
        <v>642</v>
      </c>
      <c r="D208" s="267" t="s">
        <v>713</v>
      </c>
      <c r="E208" s="266" t="s">
        <v>715</v>
      </c>
      <c r="F208" s="147">
        <f>G208*$K$2</f>
        <v>21039990.101600002</v>
      </c>
      <c r="G208" s="147">
        <v>4843906</v>
      </c>
      <c r="H208" s="150" t="s">
        <v>327</v>
      </c>
      <c r="I208" s="267">
        <v>118</v>
      </c>
      <c r="J208" s="286" t="s">
        <v>109</v>
      </c>
      <c r="K208" s="280" t="s">
        <v>851</v>
      </c>
      <c r="L208" s="162"/>
    </row>
    <row r="209" spans="1:12" ht="30">
      <c r="A209" s="276" t="s">
        <v>605</v>
      </c>
      <c r="B209" s="303" t="s">
        <v>678</v>
      </c>
      <c r="C209" s="270" t="s">
        <v>113</v>
      </c>
      <c r="D209" s="270" t="s">
        <v>113</v>
      </c>
      <c r="E209" s="270" t="s">
        <v>113</v>
      </c>
      <c r="F209" s="147">
        <f t="shared" si="4"/>
        <v>4208001.4952000007</v>
      </c>
      <c r="G209" s="147">
        <v>968782</v>
      </c>
      <c r="H209" s="150" t="s">
        <v>327</v>
      </c>
      <c r="I209" s="267">
        <v>118</v>
      </c>
      <c r="J209" s="286" t="s">
        <v>203</v>
      </c>
      <c r="K209" s="280"/>
      <c r="L209" s="162"/>
    </row>
    <row r="210" spans="1:12" ht="30">
      <c r="A210" s="276" t="s">
        <v>606</v>
      </c>
      <c r="B210" s="303" t="s">
        <v>679</v>
      </c>
      <c r="C210" s="270" t="s">
        <v>113</v>
      </c>
      <c r="D210" s="270" t="s">
        <v>113</v>
      </c>
      <c r="E210" s="270" t="s">
        <v>113</v>
      </c>
      <c r="F210" s="147">
        <f t="shared" si="4"/>
        <v>4208001.4952000007</v>
      </c>
      <c r="G210" s="147">
        <v>968782</v>
      </c>
      <c r="H210" s="150" t="s">
        <v>327</v>
      </c>
      <c r="I210" s="267">
        <v>118</v>
      </c>
      <c r="J210" s="249" t="s">
        <v>204</v>
      </c>
      <c r="K210" s="280"/>
      <c r="L210" s="261"/>
    </row>
    <row r="211" spans="1:12" ht="30">
      <c r="A211" s="276" t="s">
        <v>607</v>
      </c>
      <c r="B211" s="303" t="s">
        <v>680</v>
      </c>
      <c r="C211" s="270" t="s">
        <v>113</v>
      </c>
      <c r="D211" s="270" t="s">
        <v>113</v>
      </c>
      <c r="E211" s="270" t="s">
        <v>113</v>
      </c>
      <c r="F211" s="147">
        <f t="shared" si="4"/>
        <v>4208001.4952000007</v>
      </c>
      <c r="G211" s="147">
        <v>968782</v>
      </c>
      <c r="H211" s="150" t="s">
        <v>327</v>
      </c>
      <c r="I211" s="267">
        <v>118</v>
      </c>
      <c r="J211" s="249" t="s">
        <v>410</v>
      </c>
      <c r="K211" s="280"/>
      <c r="L211" s="261"/>
    </row>
    <row r="212" spans="1:12" ht="15.75">
      <c r="A212" s="493"/>
      <c r="B212" s="494"/>
      <c r="C212" s="494"/>
      <c r="D212" s="495"/>
      <c r="E212" s="231" t="s">
        <v>369</v>
      </c>
      <c r="F212" s="294">
        <f>SUM(F213:F214)</f>
        <v>3501744479.9828267</v>
      </c>
      <c r="G212" s="294">
        <f>SUM(G213:G214)</f>
        <v>806184842.06253481</v>
      </c>
      <c r="H212" s="484"/>
      <c r="I212" s="485"/>
      <c r="J212" s="485"/>
      <c r="K212" s="486"/>
      <c r="L212" s="261"/>
    </row>
    <row r="213" spans="1:12" ht="15.75">
      <c r="A213" s="496"/>
      <c r="B213" s="497"/>
      <c r="C213" s="497"/>
      <c r="D213" s="498"/>
      <c r="E213" s="231" t="s">
        <v>367</v>
      </c>
      <c r="F213" s="294">
        <f>SUM(F8:F147)</f>
        <v>3009007290.5900002</v>
      </c>
      <c r="G213" s="294">
        <f>SUM(G8:G36,G41:G147)</f>
        <v>692745025</v>
      </c>
      <c r="H213" s="487"/>
      <c r="I213" s="488"/>
      <c r="J213" s="488"/>
      <c r="K213" s="489"/>
      <c r="L213" s="261"/>
    </row>
    <row r="214" spans="1:12" ht="16.5" thickBot="1">
      <c r="A214" s="499"/>
      <c r="B214" s="500"/>
      <c r="C214" s="500"/>
      <c r="D214" s="501"/>
      <c r="E214" s="232" t="s">
        <v>368</v>
      </c>
      <c r="F214" s="199">
        <f>SUM(F153:F211)</f>
        <v>492737189.39282638</v>
      </c>
      <c r="G214" s="199">
        <f>SUM(G153:G211)</f>
        <v>113439817.06253481</v>
      </c>
      <c r="H214" s="490"/>
      <c r="I214" s="491"/>
      <c r="J214" s="491"/>
      <c r="K214" s="492"/>
      <c r="L214" s="261"/>
    </row>
    <row r="215" spans="1:12">
      <c r="A215" s="209"/>
    </row>
    <row r="216" spans="1:12">
      <c r="A216" s="476" t="s">
        <v>304</v>
      </c>
      <c r="B216" s="476"/>
      <c r="C216" s="476"/>
      <c r="D216" s="476"/>
      <c r="E216" s="476"/>
      <c r="F216" s="477"/>
      <c r="G216" s="476"/>
      <c r="H216" s="476"/>
      <c r="I216" s="476"/>
      <c r="J216" s="476"/>
      <c r="K216" s="476"/>
    </row>
    <row r="217" spans="1:12">
      <c r="A217" s="476"/>
      <c r="B217" s="476"/>
      <c r="C217" s="476"/>
      <c r="D217" s="476"/>
      <c r="E217" s="476"/>
      <c r="F217" s="477"/>
      <c r="G217" s="476"/>
      <c r="H217" s="476"/>
      <c r="I217" s="476"/>
      <c r="J217" s="476"/>
      <c r="K217" s="476"/>
    </row>
    <row r="218" spans="1:12">
      <c r="A218" s="209"/>
      <c r="C218" s="474"/>
      <c r="D218" s="474"/>
      <c r="K218" s="241"/>
    </row>
    <row r="219" spans="1:12" ht="15.75">
      <c r="A219" s="209"/>
      <c r="C219" s="236" t="s">
        <v>412</v>
      </c>
    </row>
    <row r="220" spans="1:12">
      <c r="A220" s="209"/>
      <c r="C220" s="237" t="s">
        <v>413</v>
      </c>
    </row>
    <row r="221" spans="1:12">
      <c r="A221" s="209"/>
      <c r="C221" s="237" t="s">
        <v>414</v>
      </c>
    </row>
    <row r="222" spans="1:12">
      <c r="A222" s="209"/>
      <c r="C222" s="237" t="s">
        <v>415</v>
      </c>
    </row>
    <row r="223" spans="1:12">
      <c r="A223" s="209"/>
      <c r="C223" s="237" t="s">
        <v>416</v>
      </c>
    </row>
    <row r="224" spans="1:12">
      <c r="A224" s="209"/>
      <c r="C224" s="237" t="s">
        <v>411</v>
      </c>
    </row>
    <row r="225" spans="1:3" ht="30">
      <c r="A225" s="209"/>
      <c r="C225" s="237" t="s">
        <v>417</v>
      </c>
    </row>
    <row r="226" spans="1:3">
      <c r="A226" s="209"/>
    </row>
    <row r="227" spans="1:3">
      <c r="A227" s="209"/>
    </row>
    <row r="228" spans="1:3">
      <c r="A228" s="209"/>
    </row>
    <row r="229" spans="1:3">
      <c r="A229" s="209"/>
    </row>
    <row r="230" spans="1:3">
      <c r="A230" s="209"/>
    </row>
    <row r="231" spans="1:3">
      <c r="A231" s="209"/>
    </row>
    <row r="232" spans="1:3">
      <c r="A232" s="209"/>
    </row>
    <row r="233" spans="1:3">
      <c r="A233" s="209"/>
    </row>
    <row r="234" spans="1:3">
      <c r="A234" s="209"/>
    </row>
    <row r="235" spans="1:3">
      <c r="A235" s="209"/>
    </row>
    <row r="236" spans="1:3">
      <c r="A236" s="209"/>
    </row>
    <row r="237" spans="1:3">
      <c r="A237" s="209"/>
    </row>
    <row r="238" spans="1:3">
      <c r="A238" s="209"/>
    </row>
    <row r="239" spans="1:3">
      <c r="A239" s="209"/>
    </row>
    <row r="240" spans="1:3">
      <c r="A240" s="209"/>
    </row>
    <row r="241" spans="1:1">
      <c r="A241" s="209"/>
    </row>
    <row r="242" spans="1:1">
      <c r="A242" s="209"/>
    </row>
    <row r="243" spans="1:1">
      <c r="A243" s="209"/>
    </row>
    <row r="244" spans="1:1">
      <c r="A244" s="209"/>
    </row>
    <row r="245" spans="1:1">
      <c r="A245" s="209"/>
    </row>
    <row r="246" spans="1:1">
      <c r="A246" s="209"/>
    </row>
    <row r="247" spans="1:1">
      <c r="A247" s="209"/>
    </row>
    <row r="248" spans="1:1">
      <c r="A248" s="209"/>
    </row>
    <row r="249" spans="1:1">
      <c r="A249" s="209"/>
    </row>
    <row r="250" spans="1:1">
      <c r="A250" s="209"/>
    </row>
    <row r="251" spans="1:1">
      <c r="A251" s="209"/>
    </row>
    <row r="252" spans="1:1">
      <c r="A252" s="209"/>
    </row>
    <row r="253" spans="1:1">
      <c r="A253" s="209"/>
    </row>
    <row r="254" spans="1:1">
      <c r="A254" s="209"/>
    </row>
    <row r="255" spans="1:1">
      <c r="A255" s="209"/>
    </row>
    <row r="256" spans="1:1">
      <c r="A256" s="209"/>
    </row>
    <row r="257" spans="1:1">
      <c r="A257" s="209"/>
    </row>
    <row r="258" spans="1:1">
      <c r="A258" s="209"/>
    </row>
    <row r="259" spans="1:1">
      <c r="A259" s="209"/>
    </row>
    <row r="260" spans="1:1">
      <c r="A260" s="209"/>
    </row>
    <row r="261" spans="1:1">
      <c r="A261" s="209"/>
    </row>
    <row r="262" spans="1:1">
      <c r="A262" s="209"/>
    </row>
    <row r="263" spans="1:1">
      <c r="A263" s="209"/>
    </row>
    <row r="264" spans="1:1">
      <c r="A264" s="209"/>
    </row>
    <row r="265" spans="1:1">
      <c r="A265" s="209"/>
    </row>
    <row r="266" spans="1:1">
      <c r="A266" s="209"/>
    </row>
    <row r="267" spans="1:1">
      <c r="A267" s="209"/>
    </row>
    <row r="268" spans="1:1">
      <c r="A268" s="209"/>
    </row>
    <row r="269" spans="1:1">
      <c r="A269" s="209"/>
    </row>
    <row r="270" spans="1:1">
      <c r="A270" s="209"/>
    </row>
    <row r="271" spans="1:1">
      <c r="A271" s="209"/>
    </row>
    <row r="272" spans="1:1">
      <c r="A272" s="209"/>
    </row>
    <row r="273" spans="1:1">
      <c r="A273" s="209"/>
    </row>
    <row r="274" spans="1:1">
      <c r="A274" s="209"/>
    </row>
    <row r="275" spans="1:1">
      <c r="A275" s="209"/>
    </row>
    <row r="276" spans="1:1">
      <c r="A276" s="209"/>
    </row>
    <row r="277" spans="1:1">
      <c r="A277" s="209"/>
    </row>
    <row r="278" spans="1:1">
      <c r="A278" s="209"/>
    </row>
    <row r="279" spans="1:1">
      <c r="A279" s="209"/>
    </row>
    <row r="280" spans="1:1">
      <c r="A280" s="209"/>
    </row>
    <row r="281" spans="1:1">
      <c r="A281" s="209"/>
    </row>
    <row r="282" spans="1:1">
      <c r="A282" s="209"/>
    </row>
    <row r="283" spans="1:1">
      <c r="A283" s="209"/>
    </row>
    <row r="284" spans="1:1">
      <c r="A284" s="209"/>
    </row>
    <row r="285" spans="1:1">
      <c r="A285" s="209"/>
    </row>
    <row r="286" spans="1:1">
      <c r="A286" s="209"/>
    </row>
    <row r="287" spans="1:1">
      <c r="A287" s="209"/>
    </row>
    <row r="288" spans="1:1">
      <c r="A288" s="209"/>
    </row>
    <row r="289" spans="1:1">
      <c r="A289" s="209"/>
    </row>
    <row r="290" spans="1:1">
      <c r="A290" s="209"/>
    </row>
    <row r="291" spans="1:1">
      <c r="A291" s="209"/>
    </row>
    <row r="292" spans="1:1">
      <c r="A292" s="209"/>
    </row>
    <row r="293" spans="1:1">
      <c r="A293" s="209"/>
    </row>
    <row r="294" spans="1:1">
      <c r="A294" s="209"/>
    </row>
    <row r="295" spans="1:1">
      <c r="A295" s="209"/>
    </row>
    <row r="296" spans="1:1">
      <c r="A296" s="209"/>
    </row>
    <row r="297" spans="1:1">
      <c r="A297" s="209"/>
    </row>
    <row r="298" spans="1:1">
      <c r="A298" s="209"/>
    </row>
    <row r="299" spans="1:1">
      <c r="A299" s="209"/>
    </row>
    <row r="300" spans="1:1">
      <c r="A300" s="209"/>
    </row>
    <row r="301" spans="1:1">
      <c r="A301" s="209"/>
    </row>
    <row r="302" spans="1:1">
      <c r="A302" s="209"/>
    </row>
    <row r="303" spans="1:1">
      <c r="A303" s="209"/>
    </row>
    <row r="304" spans="1:1">
      <c r="A304" s="209"/>
    </row>
    <row r="305" spans="1:1">
      <c r="A305" s="209"/>
    </row>
    <row r="306" spans="1:1">
      <c r="A306" s="209"/>
    </row>
    <row r="307" spans="1:1">
      <c r="A307" s="209"/>
    </row>
    <row r="308" spans="1:1">
      <c r="A308" s="209"/>
    </row>
    <row r="309" spans="1:1">
      <c r="A309" s="209"/>
    </row>
    <row r="310" spans="1:1">
      <c r="A310" s="209"/>
    </row>
    <row r="311" spans="1:1">
      <c r="A311" s="209"/>
    </row>
    <row r="312" spans="1:1">
      <c r="A312" s="209"/>
    </row>
    <row r="313" spans="1:1">
      <c r="A313" s="209"/>
    </row>
    <row r="314" spans="1:1">
      <c r="A314" s="209"/>
    </row>
    <row r="315" spans="1:1">
      <c r="A315" s="209"/>
    </row>
    <row r="316" spans="1:1">
      <c r="A316" s="209"/>
    </row>
    <row r="317" spans="1:1">
      <c r="A317" s="209"/>
    </row>
    <row r="318" spans="1:1">
      <c r="A318" s="209"/>
    </row>
    <row r="319" spans="1:1">
      <c r="A319" s="209"/>
    </row>
    <row r="320" spans="1:1">
      <c r="A320" s="209"/>
    </row>
    <row r="321" spans="1:1">
      <c r="A321" s="209"/>
    </row>
    <row r="322" spans="1:1">
      <c r="A322" s="209"/>
    </row>
    <row r="323" spans="1:1">
      <c r="A323" s="209"/>
    </row>
    <row r="324" spans="1:1">
      <c r="A324" s="209"/>
    </row>
    <row r="325" spans="1:1">
      <c r="A325" s="209"/>
    </row>
    <row r="326" spans="1:1">
      <c r="A326" s="209"/>
    </row>
    <row r="327" spans="1:1">
      <c r="A327" s="209"/>
    </row>
    <row r="328" spans="1:1">
      <c r="A328" s="209"/>
    </row>
    <row r="329" spans="1:1">
      <c r="A329" s="209"/>
    </row>
    <row r="330" spans="1:1">
      <c r="A330" s="209"/>
    </row>
    <row r="331" spans="1:1">
      <c r="A331" s="209"/>
    </row>
    <row r="332" spans="1:1">
      <c r="A332" s="209"/>
    </row>
    <row r="333" spans="1:1">
      <c r="A333" s="209"/>
    </row>
    <row r="334" spans="1:1">
      <c r="A334" s="209"/>
    </row>
    <row r="335" spans="1:1">
      <c r="A335" s="209"/>
    </row>
    <row r="336" spans="1:1">
      <c r="A336" s="209"/>
    </row>
    <row r="337" spans="1:1">
      <c r="A337" s="209"/>
    </row>
    <row r="338" spans="1:1">
      <c r="A338" s="209"/>
    </row>
    <row r="339" spans="1:1">
      <c r="A339" s="209"/>
    </row>
    <row r="340" spans="1:1">
      <c r="A340" s="209"/>
    </row>
    <row r="341" spans="1:1">
      <c r="A341" s="209"/>
    </row>
    <row r="342" spans="1:1">
      <c r="A342" s="209"/>
    </row>
    <row r="343" spans="1:1">
      <c r="A343" s="209"/>
    </row>
    <row r="344" spans="1:1">
      <c r="A344" s="209"/>
    </row>
    <row r="345" spans="1:1">
      <c r="A345" s="209"/>
    </row>
    <row r="346" spans="1:1">
      <c r="A346" s="209"/>
    </row>
    <row r="347" spans="1:1">
      <c r="A347" s="209"/>
    </row>
    <row r="348" spans="1:1">
      <c r="A348" s="209"/>
    </row>
    <row r="349" spans="1:1">
      <c r="A349" s="209"/>
    </row>
    <row r="350" spans="1:1">
      <c r="A350" s="209"/>
    </row>
    <row r="351" spans="1:1">
      <c r="A351" s="209"/>
    </row>
    <row r="352" spans="1:1">
      <c r="A352" s="209"/>
    </row>
    <row r="353" spans="1:1">
      <c r="A353" s="209"/>
    </row>
    <row r="354" spans="1:1">
      <c r="A354" s="209"/>
    </row>
    <row r="355" spans="1:1">
      <c r="A355" s="209"/>
    </row>
    <row r="356" spans="1:1">
      <c r="A356" s="209"/>
    </row>
    <row r="357" spans="1:1">
      <c r="A357" s="209"/>
    </row>
    <row r="358" spans="1:1">
      <c r="A358" s="209"/>
    </row>
    <row r="359" spans="1:1">
      <c r="A359" s="209"/>
    </row>
    <row r="360" spans="1:1">
      <c r="A360" s="209"/>
    </row>
    <row r="361" spans="1:1">
      <c r="A361" s="209"/>
    </row>
    <row r="362" spans="1:1">
      <c r="A362" s="209"/>
    </row>
    <row r="363" spans="1:1">
      <c r="A363" s="209"/>
    </row>
    <row r="364" spans="1:1">
      <c r="A364" s="209"/>
    </row>
    <row r="365" spans="1:1">
      <c r="A365" s="209"/>
    </row>
    <row r="366" spans="1:1">
      <c r="A366" s="209"/>
    </row>
    <row r="367" spans="1:1">
      <c r="A367" s="209"/>
    </row>
    <row r="368" spans="1:1">
      <c r="A368" s="209"/>
    </row>
    <row r="369" spans="1:1">
      <c r="A369" s="209"/>
    </row>
    <row r="370" spans="1:1">
      <c r="A370" s="209"/>
    </row>
    <row r="371" spans="1:1">
      <c r="A371" s="209"/>
    </row>
    <row r="372" spans="1:1">
      <c r="A372" s="209"/>
    </row>
    <row r="373" spans="1:1">
      <c r="A373" s="209"/>
    </row>
    <row r="374" spans="1:1">
      <c r="A374" s="209"/>
    </row>
    <row r="375" spans="1:1">
      <c r="A375" s="209"/>
    </row>
    <row r="376" spans="1:1">
      <c r="A376" s="209"/>
    </row>
    <row r="377" spans="1:1">
      <c r="A377" s="209"/>
    </row>
    <row r="378" spans="1:1">
      <c r="A378" s="209"/>
    </row>
    <row r="379" spans="1:1">
      <c r="A379" s="209"/>
    </row>
    <row r="380" spans="1:1">
      <c r="A380" s="209"/>
    </row>
    <row r="381" spans="1:1">
      <c r="A381" s="209"/>
    </row>
    <row r="382" spans="1:1">
      <c r="A382" s="209"/>
    </row>
    <row r="383" spans="1:1">
      <c r="A383" s="209"/>
    </row>
    <row r="384" spans="1:1">
      <c r="A384" s="209"/>
    </row>
    <row r="385" spans="1:1">
      <c r="A385" s="209"/>
    </row>
    <row r="386" spans="1:1">
      <c r="A386" s="209"/>
    </row>
    <row r="387" spans="1:1">
      <c r="A387" s="209"/>
    </row>
    <row r="388" spans="1:1">
      <c r="A388" s="209"/>
    </row>
    <row r="389" spans="1:1">
      <c r="A389" s="209"/>
    </row>
    <row r="390" spans="1:1">
      <c r="A390" s="209"/>
    </row>
    <row r="391" spans="1:1">
      <c r="A391" s="209"/>
    </row>
    <row r="392" spans="1:1">
      <c r="A392" s="209"/>
    </row>
    <row r="393" spans="1:1">
      <c r="A393" s="209"/>
    </row>
    <row r="394" spans="1:1">
      <c r="A394" s="209"/>
    </row>
    <row r="395" spans="1:1">
      <c r="A395" s="209"/>
    </row>
    <row r="396" spans="1:1">
      <c r="A396" s="209"/>
    </row>
    <row r="397" spans="1:1">
      <c r="A397" s="209"/>
    </row>
    <row r="398" spans="1:1">
      <c r="A398" s="209"/>
    </row>
    <row r="399" spans="1:1">
      <c r="A399" s="209"/>
    </row>
    <row r="400" spans="1:1">
      <c r="A400" s="209"/>
    </row>
    <row r="401" spans="1:1">
      <c r="A401" s="209"/>
    </row>
    <row r="402" spans="1:1">
      <c r="A402" s="209"/>
    </row>
    <row r="403" spans="1:1">
      <c r="A403" s="209"/>
    </row>
    <row r="404" spans="1:1">
      <c r="A404" s="209"/>
    </row>
    <row r="405" spans="1:1">
      <c r="A405" s="209"/>
    </row>
    <row r="406" spans="1:1">
      <c r="A406" s="209"/>
    </row>
    <row r="407" spans="1:1">
      <c r="A407" s="209"/>
    </row>
    <row r="408" spans="1:1">
      <c r="A408" s="209"/>
    </row>
    <row r="409" spans="1:1">
      <c r="A409" s="209"/>
    </row>
    <row r="410" spans="1:1">
      <c r="A410" s="209"/>
    </row>
    <row r="411" spans="1:1">
      <c r="A411" s="209"/>
    </row>
    <row r="412" spans="1:1">
      <c r="A412" s="209"/>
    </row>
    <row r="413" spans="1:1">
      <c r="A413" s="209"/>
    </row>
    <row r="414" spans="1:1">
      <c r="A414" s="209"/>
    </row>
    <row r="415" spans="1:1">
      <c r="A415" s="209"/>
    </row>
    <row r="416" spans="1:1">
      <c r="A416" s="209"/>
    </row>
    <row r="417" spans="1:1">
      <c r="A417" s="209"/>
    </row>
    <row r="418" spans="1:1">
      <c r="A418" s="209"/>
    </row>
    <row r="419" spans="1:1">
      <c r="A419" s="209"/>
    </row>
    <row r="420" spans="1:1">
      <c r="A420" s="209"/>
    </row>
    <row r="421" spans="1:1">
      <c r="A421" s="209"/>
    </row>
    <row r="422" spans="1:1">
      <c r="A422" s="209"/>
    </row>
    <row r="423" spans="1:1">
      <c r="A423" s="209"/>
    </row>
    <row r="424" spans="1:1">
      <c r="A424" s="209"/>
    </row>
    <row r="425" spans="1:1">
      <c r="A425" s="209"/>
    </row>
    <row r="426" spans="1:1">
      <c r="A426" s="209"/>
    </row>
    <row r="427" spans="1:1">
      <c r="A427" s="209"/>
    </row>
    <row r="428" spans="1:1">
      <c r="A428" s="209"/>
    </row>
    <row r="429" spans="1:1">
      <c r="A429" s="209"/>
    </row>
    <row r="430" spans="1:1">
      <c r="A430" s="209"/>
    </row>
    <row r="431" spans="1:1">
      <c r="A431" s="209"/>
    </row>
    <row r="432" spans="1:1">
      <c r="A432" s="209"/>
    </row>
    <row r="433" spans="1:1">
      <c r="A433" s="209"/>
    </row>
    <row r="434" spans="1:1">
      <c r="A434" s="209"/>
    </row>
    <row r="435" spans="1:1">
      <c r="A435" s="209"/>
    </row>
    <row r="436" spans="1:1">
      <c r="A436" s="209"/>
    </row>
    <row r="437" spans="1:1">
      <c r="A437" s="209"/>
    </row>
    <row r="438" spans="1:1">
      <c r="A438" s="209"/>
    </row>
    <row r="439" spans="1:1">
      <c r="A439" s="209"/>
    </row>
    <row r="440" spans="1:1">
      <c r="A440" s="209"/>
    </row>
    <row r="441" spans="1:1">
      <c r="A441" s="209"/>
    </row>
    <row r="442" spans="1:1">
      <c r="A442" s="209"/>
    </row>
    <row r="443" spans="1:1">
      <c r="A443" s="209"/>
    </row>
    <row r="444" spans="1:1">
      <c r="A444" s="209"/>
    </row>
    <row r="445" spans="1:1">
      <c r="A445" s="209"/>
    </row>
    <row r="446" spans="1:1">
      <c r="A446" s="209"/>
    </row>
    <row r="447" spans="1:1">
      <c r="A447" s="209"/>
    </row>
    <row r="448" spans="1:1">
      <c r="A448" s="209"/>
    </row>
    <row r="449" spans="1:1">
      <c r="A449" s="209"/>
    </row>
    <row r="450" spans="1:1">
      <c r="A450" s="209"/>
    </row>
    <row r="451" spans="1:1">
      <c r="A451" s="209"/>
    </row>
    <row r="452" spans="1:1">
      <c r="A452" s="209"/>
    </row>
    <row r="453" spans="1:1">
      <c r="A453" s="209"/>
    </row>
    <row r="454" spans="1:1">
      <c r="A454" s="209"/>
    </row>
    <row r="455" spans="1:1">
      <c r="A455" s="209"/>
    </row>
    <row r="456" spans="1:1">
      <c r="A456" s="209"/>
    </row>
    <row r="457" spans="1:1">
      <c r="A457" s="209"/>
    </row>
    <row r="458" spans="1:1">
      <c r="A458" s="209"/>
    </row>
    <row r="459" spans="1:1">
      <c r="A459" s="209"/>
    </row>
    <row r="460" spans="1:1">
      <c r="A460" s="209"/>
    </row>
    <row r="461" spans="1:1">
      <c r="A461" s="209"/>
    </row>
    <row r="462" spans="1:1">
      <c r="A462" s="209"/>
    </row>
    <row r="463" spans="1:1">
      <c r="A463" s="209"/>
    </row>
    <row r="464" spans="1:1">
      <c r="A464" s="209"/>
    </row>
    <row r="465" spans="1:1">
      <c r="A465" s="209"/>
    </row>
    <row r="466" spans="1:1">
      <c r="A466" s="209"/>
    </row>
    <row r="467" spans="1:1">
      <c r="A467" s="209"/>
    </row>
    <row r="468" spans="1:1">
      <c r="A468" s="209"/>
    </row>
    <row r="469" spans="1:1">
      <c r="A469" s="209"/>
    </row>
    <row r="470" spans="1:1">
      <c r="A470" s="209"/>
    </row>
    <row r="471" spans="1:1">
      <c r="A471" s="209"/>
    </row>
    <row r="472" spans="1:1">
      <c r="A472" s="209"/>
    </row>
    <row r="473" spans="1:1">
      <c r="A473" s="209"/>
    </row>
    <row r="474" spans="1:1">
      <c r="A474" s="209"/>
    </row>
    <row r="475" spans="1:1">
      <c r="A475" s="209"/>
    </row>
    <row r="476" spans="1:1">
      <c r="A476" s="209"/>
    </row>
    <row r="477" spans="1:1">
      <c r="A477" s="209"/>
    </row>
    <row r="478" spans="1:1">
      <c r="A478" s="209"/>
    </row>
    <row r="479" spans="1:1">
      <c r="A479" s="209"/>
    </row>
    <row r="480" spans="1:1">
      <c r="A480" s="209"/>
    </row>
    <row r="481" spans="1:1">
      <c r="A481" s="209"/>
    </row>
    <row r="482" spans="1:1">
      <c r="A482" s="209"/>
    </row>
    <row r="483" spans="1:1">
      <c r="A483" s="209"/>
    </row>
    <row r="484" spans="1:1">
      <c r="A484" s="209"/>
    </row>
    <row r="485" spans="1:1">
      <c r="A485" s="209"/>
    </row>
    <row r="486" spans="1:1">
      <c r="A486" s="209"/>
    </row>
    <row r="487" spans="1:1">
      <c r="A487" s="209"/>
    </row>
    <row r="488" spans="1:1">
      <c r="A488" s="209"/>
    </row>
    <row r="489" spans="1:1">
      <c r="A489" s="209"/>
    </row>
    <row r="490" spans="1:1">
      <c r="A490" s="209"/>
    </row>
    <row r="491" spans="1:1">
      <c r="A491" s="209"/>
    </row>
    <row r="492" spans="1:1">
      <c r="A492" s="209"/>
    </row>
    <row r="493" spans="1:1">
      <c r="A493" s="209"/>
    </row>
    <row r="494" spans="1:1">
      <c r="A494" s="209"/>
    </row>
    <row r="495" spans="1:1">
      <c r="A495" s="209"/>
    </row>
    <row r="496" spans="1:1">
      <c r="A496" s="209"/>
    </row>
    <row r="497" spans="1:1">
      <c r="A497" s="209"/>
    </row>
    <row r="498" spans="1:1">
      <c r="A498" s="209"/>
    </row>
    <row r="499" spans="1:1">
      <c r="A499" s="209"/>
    </row>
    <row r="500" spans="1:1">
      <c r="A500" s="209"/>
    </row>
    <row r="501" spans="1:1">
      <c r="A501" s="209"/>
    </row>
    <row r="502" spans="1:1">
      <c r="A502" s="209"/>
    </row>
    <row r="503" spans="1:1">
      <c r="A503" s="209"/>
    </row>
    <row r="504" spans="1:1">
      <c r="A504" s="209"/>
    </row>
    <row r="505" spans="1:1">
      <c r="A505" s="209"/>
    </row>
    <row r="506" spans="1:1">
      <c r="A506" s="209"/>
    </row>
    <row r="507" spans="1:1">
      <c r="A507" s="209"/>
    </row>
    <row r="508" spans="1:1">
      <c r="A508" s="209"/>
    </row>
    <row r="509" spans="1:1">
      <c r="A509" s="209"/>
    </row>
    <row r="510" spans="1:1">
      <c r="A510" s="209"/>
    </row>
    <row r="511" spans="1:1">
      <c r="A511" s="209"/>
    </row>
    <row r="512" spans="1:1">
      <c r="A512" s="209"/>
    </row>
    <row r="513" spans="1:1">
      <c r="A513" s="209"/>
    </row>
    <row r="514" spans="1:1">
      <c r="A514" s="209"/>
    </row>
    <row r="515" spans="1:1">
      <c r="A515" s="209"/>
    </row>
    <row r="516" spans="1:1">
      <c r="A516" s="209"/>
    </row>
    <row r="517" spans="1:1">
      <c r="A517" s="209"/>
    </row>
    <row r="518" spans="1:1">
      <c r="A518" s="209"/>
    </row>
    <row r="519" spans="1:1">
      <c r="A519" s="209"/>
    </row>
    <row r="520" spans="1:1">
      <c r="A520" s="209"/>
    </row>
    <row r="521" spans="1:1">
      <c r="A521" s="209"/>
    </row>
    <row r="522" spans="1:1">
      <c r="A522" s="209"/>
    </row>
    <row r="523" spans="1:1">
      <c r="A523" s="209"/>
    </row>
    <row r="524" spans="1:1">
      <c r="A524" s="209"/>
    </row>
    <row r="525" spans="1:1">
      <c r="A525" s="209"/>
    </row>
    <row r="526" spans="1:1">
      <c r="A526" s="209"/>
    </row>
    <row r="527" spans="1:1">
      <c r="A527" s="209"/>
    </row>
    <row r="528" spans="1:1">
      <c r="A528" s="209"/>
    </row>
    <row r="529" spans="1:1">
      <c r="A529" s="209"/>
    </row>
    <row r="530" spans="1:1">
      <c r="A530" s="209"/>
    </row>
    <row r="531" spans="1:1">
      <c r="A531" s="209"/>
    </row>
    <row r="532" spans="1:1">
      <c r="A532" s="209"/>
    </row>
    <row r="533" spans="1:1">
      <c r="A533" s="209"/>
    </row>
    <row r="534" spans="1:1">
      <c r="A534" s="209"/>
    </row>
    <row r="535" spans="1:1">
      <c r="A535" s="209"/>
    </row>
    <row r="536" spans="1:1">
      <c r="A536" s="209"/>
    </row>
    <row r="537" spans="1:1">
      <c r="A537" s="209"/>
    </row>
    <row r="538" spans="1:1">
      <c r="A538" s="209"/>
    </row>
    <row r="539" spans="1:1">
      <c r="A539" s="209"/>
    </row>
    <row r="540" spans="1:1">
      <c r="A540" s="209"/>
    </row>
    <row r="541" spans="1:1">
      <c r="A541" s="209"/>
    </row>
    <row r="542" spans="1:1">
      <c r="A542" s="209"/>
    </row>
    <row r="543" spans="1:1">
      <c r="A543" s="209"/>
    </row>
    <row r="544" spans="1:1">
      <c r="A544" s="209"/>
    </row>
    <row r="545" spans="1:1">
      <c r="A545" s="209"/>
    </row>
    <row r="546" spans="1:1">
      <c r="A546" s="209"/>
    </row>
    <row r="547" spans="1:1">
      <c r="A547" s="209"/>
    </row>
    <row r="548" spans="1:1">
      <c r="A548" s="209"/>
    </row>
    <row r="549" spans="1:1">
      <c r="A549" s="209"/>
    </row>
    <row r="550" spans="1:1">
      <c r="A550" s="209"/>
    </row>
    <row r="551" spans="1:1">
      <c r="A551" s="209"/>
    </row>
    <row r="552" spans="1:1">
      <c r="A552" s="209"/>
    </row>
    <row r="553" spans="1:1">
      <c r="A553" s="209"/>
    </row>
    <row r="554" spans="1:1">
      <c r="A554" s="209"/>
    </row>
    <row r="555" spans="1:1">
      <c r="A555" s="209"/>
    </row>
    <row r="556" spans="1:1">
      <c r="A556" s="209"/>
    </row>
    <row r="557" spans="1:1">
      <c r="A557" s="209"/>
    </row>
    <row r="558" spans="1:1">
      <c r="A558" s="209"/>
    </row>
    <row r="559" spans="1:1">
      <c r="A559" s="209"/>
    </row>
    <row r="560" spans="1:1">
      <c r="A560" s="209"/>
    </row>
    <row r="561" spans="1:1">
      <c r="A561" s="209"/>
    </row>
    <row r="562" spans="1:1">
      <c r="A562" s="209"/>
    </row>
    <row r="563" spans="1:1">
      <c r="A563" s="209"/>
    </row>
    <row r="564" spans="1:1">
      <c r="A564" s="209"/>
    </row>
    <row r="565" spans="1:1">
      <c r="A565" s="209"/>
    </row>
    <row r="566" spans="1:1">
      <c r="A566" s="209"/>
    </row>
    <row r="567" spans="1:1">
      <c r="A567" s="209"/>
    </row>
    <row r="568" spans="1:1">
      <c r="A568" s="209"/>
    </row>
    <row r="569" spans="1:1">
      <c r="A569" s="209"/>
    </row>
    <row r="570" spans="1:1">
      <c r="A570" s="209"/>
    </row>
    <row r="571" spans="1:1">
      <c r="A571" s="209"/>
    </row>
    <row r="572" spans="1:1">
      <c r="A572" s="209"/>
    </row>
    <row r="573" spans="1:1">
      <c r="A573" s="209"/>
    </row>
    <row r="574" spans="1:1">
      <c r="A574" s="209"/>
    </row>
    <row r="575" spans="1:1">
      <c r="A575" s="209"/>
    </row>
    <row r="576" spans="1:1">
      <c r="A576" s="209"/>
    </row>
    <row r="577" spans="1:1">
      <c r="A577" s="209"/>
    </row>
    <row r="578" spans="1:1">
      <c r="A578" s="209"/>
    </row>
    <row r="579" spans="1:1">
      <c r="A579" s="209"/>
    </row>
    <row r="580" spans="1:1">
      <c r="A580" s="209"/>
    </row>
    <row r="581" spans="1:1">
      <c r="A581" s="209"/>
    </row>
    <row r="582" spans="1:1">
      <c r="A582" s="209"/>
    </row>
    <row r="583" spans="1:1">
      <c r="A583" s="209"/>
    </row>
    <row r="584" spans="1:1">
      <c r="A584" s="209"/>
    </row>
    <row r="585" spans="1:1">
      <c r="A585" s="209"/>
    </row>
    <row r="586" spans="1:1">
      <c r="A586" s="209"/>
    </row>
    <row r="587" spans="1:1">
      <c r="A587" s="209"/>
    </row>
    <row r="588" spans="1:1">
      <c r="A588" s="209"/>
    </row>
    <row r="589" spans="1:1">
      <c r="A589" s="209"/>
    </row>
    <row r="590" spans="1:1">
      <c r="A590" s="209"/>
    </row>
    <row r="591" spans="1:1">
      <c r="A591" s="209"/>
    </row>
    <row r="592" spans="1:1">
      <c r="A592" s="209"/>
    </row>
    <row r="593" spans="1:1">
      <c r="A593" s="209"/>
    </row>
    <row r="594" spans="1:1">
      <c r="A594" s="209"/>
    </row>
    <row r="595" spans="1:1">
      <c r="A595" s="209"/>
    </row>
  </sheetData>
  <customSheetViews>
    <customSheetView guid="{B91D411A-F4F3-457B-A267-E1BABADA3EB6}" scale="70" hiddenRows="1" hiddenColumns="1" topLeftCell="A77">
      <selection activeCell="H80" sqref="H80"/>
      <rowBreaks count="16" manualBreakCount="16">
        <brk id="23" max="16383" man="1"/>
        <brk id="62" max="16383" man="1"/>
        <brk id="77" max="16383" man="1"/>
        <brk id="84" max="16383" man="1"/>
        <brk id="94" max="16376" man="1"/>
        <brk id="98" max="16383" man="1"/>
        <brk id="108" max="16383" man="1"/>
        <brk id="115" max="16383" man="1"/>
        <brk id="121" max="16383" man="1"/>
        <brk id="130" max="16383" man="1"/>
        <brk id="144" max="16383" man="1"/>
        <brk id="153" max="16383" man="1"/>
        <brk id="170" max="16383" man="1"/>
        <brk id="178" max="16383" man="1"/>
        <brk id="189" max="16383" man="1"/>
        <brk id="206" max="16383" man="1"/>
      </rowBreaks>
      <colBreaks count="1" manualBreakCount="1">
        <brk id="11" max="1048575" man="1"/>
      </colBreaks>
      <pageMargins left="0.25" right="0.25" top="0.75" bottom="0.75" header="0.3" footer="0.3"/>
      <pageSetup paperSize="9" scale="38" fitToHeight="0" orientation="landscape" copies="2" r:id="rId1"/>
      <headerFooter>
        <oddFooter>Strona &amp;P z &amp;N</oddFooter>
      </headerFooter>
    </customSheetView>
    <customSheetView guid="{7488D3E0-45B0-4452-B431-9649518CCA98}" scale="49" showPageBreaks="1" printArea="1" hiddenRows="1" hiddenColumns="1" topLeftCell="A173">
      <selection activeCell="K178" sqref="K178"/>
      <rowBreaks count="16" manualBreakCount="16">
        <brk id="23" max="16383" man="1"/>
        <brk id="62" max="16383" man="1"/>
        <brk id="72" max="16383" man="1"/>
        <brk id="79" max="16383" man="1"/>
        <brk id="89" max="16376" man="1"/>
        <brk id="93" max="16383" man="1"/>
        <brk id="103" max="16383" man="1"/>
        <brk id="110" max="16383" man="1"/>
        <brk id="116" max="16383" man="1"/>
        <brk id="125" max="16383" man="1"/>
        <brk id="139" max="16383" man="1"/>
        <brk id="148" max="16383" man="1"/>
        <brk id="165" max="16383" man="1"/>
        <brk id="173" max="16383" man="1"/>
        <brk id="184" max="16383" man="1"/>
        <brk id="201" max="16383" man="1"/>
      </rowBreaks>
      <colBreaks count="1" manualBreakCount="1">
        <brk id="11" max="1048575" man="1"/>
      </colBreaks>
      <pageMargins left="0.25" right="0.25" top="0.75" bottom="0.75" header="0.3" footer="0.3"/>
      <pageSetup paperSize="9" scale="38" fitToHeight="0" orientation="landscape" copies="2" r:id="rId2"/>
      <headerFooter>
        <oddFooter>Strona &amp;P z &amp;N</oddFooter>
      </headerFooter>
    </customSheetView>
    <customSheetView guid="{AD82BCEB-C7F6-47A8-8BF1-CCA7CDDEA810}" scale="50" fitToPage="1" hiddenRows="1" hiddenColumns="1" topLeftCell="A155">
      <selection activeCell="K160" sqref="K160"/>
      <rowBreaks count="16" manualBreakCount="16">
        <brk id="23" max="16383" man="1"/>
        <brk id="62" max="16383" man="1"/>
        <brk id="72" max="16383" man="1"/>
        <brk id="79" max="16383" man="1"/>
        <brk id="89" max="16376" man="1"/>
        <brk id="93" max="16383" man="1"/>
        <brk id="103" max="16383" man="1"/>
        <brk id="110" max="16383" man="1"/>
        <brk id="116" max="16383" man="1"/>
        <brk id="125" max="16383" man="1"/>
        <brk id="139" max="16383" man="1"/>
        <brk id="148" max="16383" man="1"/>
        <brk id="165" max="16383" man="1"/>
        <brk id="173" max="16383" man="1"/>
        <brk id="184" max="16383" man="1"/>
        <brk id="201" max="16383" man="1"/>
      </rowBreaks>
      <colBreaks count="1" manualBreakCount="1">
        <brk id="11" max="1048575" man="1"/>
      </colBreaks>
      <pageMargins left="0.25" right="0.25" top="0.75" bottom="0.75" header="0.3" footer="0.3"/>
      <pageSetup paperSize="9" scale="45" fitToHeight="0" orientation="landscape" copies="2" r:id="rId3"/>
      <headerFooter>
        <oddFooter>Strona &amp;P z &amp;N</oddFooter>
      </headerFooter>
    </customSheetView>
    <customSheetView guid="{62412EED-A786-43C6-8593-8426B4A9D420}" scale="55" showPageBreaks="1" fitToPage="1" printArea="1" hiddenRows="1" hiddenColumns="1" topLeftCell="A31">
      <selection activeCell="W31" sqref="W31"/>
      <rowBreaks count="16" manualBreakCount="16">
        <brk id="23" max="16383" man="1"/>
        <brk id="62" max="16383" man="1"/>
        <brk id="72" max="16383" man="1"/>
        <brk id="79" max="16383" man="1"/>
        <brk id="89" max="16376" man="1"/>
        <brk id="93" max="16383" man="1"/>
        <brk id="103" max="16383" man="1"/>
        <brk id="110" max="16383" man="1"/>
        <brk id="116" max="16383" man="1"/>
        <brk id="125" max="16383" man="1"/>
        <brk id="139" max="16383" man="1"/>
        <brk id="148" max="16383" man="1"/>
        <brk id="165" max="16383" man="1"/>
        <brk id="173" max="16383" man="1"/>
        <brk id="184" max="16383" man="1"/>
        <brk id="201" max="16383" man="1"/>
      </rowBreaks>
      <colBreaks count="1" manualBreakCount="1">
        <brk id="11" max="1048575" man="1"/>
      </colBreaks>
      <pageMargins left="0.25" right="0.25" top="0.75" bottom="0.75" header="0.3" footer="0.3"/>
      <pageSetup paperSize="9" scale="45" fitToHeight="0" orientation="landscape" copies="2" r:id="rId4"/>
      <headerFooter>
        <oddFooter>Strona &amp;P z &amp;N</oddFooter>
      </headerFooter>
    </customSheetView>
    <customSheetView guid="{7FE34C6F-E5C5-4CFA-8AC5-65F19697820F}" scale="70" showPageBreaks="1" fitToPage="1" printArea="1" hiddenRows="1" hiddenColumns="1" topLeftCell="A101">
      <selection activeCell="C107" sqref="C107"/>
      <rowBreaks count="16" manualBreakCount="16">
        <brk id="23" max="16383" man="1"/>
        <brk id="62" max="16383" man="1"/>
        <brk id="72" max="16383" man="1"/>
        <brk id="79" max="16383" man="1"/>
        <brk id="89" max="16376" man="1"/>
        <brk id="93" max="16383" man="1"/>
        <brk id="102" max="16383" man="1"/>
        <brk id="109" max="16383" man="1"/>
        <brk id="115" max="16383" man="1"/>
        <brk id="124" max="16383" man="1"/>
        <brk id="138" max="16383" man="1"/>
        <brk id="147" max="16383" man="1"/>
        <brk id="164" max="16383" man="1"/>
        <brk id="172" max="16383" man="1"/>
        <brk id="183" max="16383" man="1"/>
        <brk id="200" max="16383" man="1"/>
      </rowBreaks>
      <colBreaks count="1" manualBreakCount="1">
        <brk id="11" max="1048575" man="1"/>
      </colBreaks>
      <pageMargins left="0.25" right="0.25" top="0.75" bottom="0.75" header="0.3" footer="0.3"/>
      <pageSetup paperSize="9" scale="45" fitToHeight="0" orientation="landscape" copies="2" r:id="rId5"/>
      <headerFooter>
        <oddFooter>Strona &amp;P z &amp;N</oddFooter>
      </headerFooter>
    </customSheetView>
    <customSheetView guid="{E45D2A30-37A3-41E8-841B-035952EA1EE5}" scale="55" showPageBreaks="1" fitToPage="1" printArea="1" hiddenRows="1" hiddenColumns="1" topLeftCell="A66">
      <selection activeCell="D70" sqref="D70"/>
      <rowBreaks count="16" manualBreakCount="16">
        <brk id="23" max="16383" man="1"/>
        <brk id="62" max="16383" man="1"/>
        <brk id="72" max="16383" man="1"/>
        <brk id="79" max="16383" man="1"/>
        <brk id="89" max="16376" man="1"/>
        <brk id="93" max="16383" man="1"/>
        <brk id="103" max="16383" man="1"/>
        <brk id="110" max="16383" man="1"/>
        <brk id="116" max="16383" man="1"/>
        <brk id="125" max="16383" man="1"/>
        <brk id="139" max="16383" man="1"/>
        <brk id="148" max="16383" man="1"/>
        <brk id="165" max="16383" man="1"/>
        <brk id="173" max="16383" man="1"/>
        <brk id="184" max="16383" man="1"/>
        <brk id="201" max="16383" man="1"/>
      </rowBreaks>
      <colBreaks count="1" manualBreakCount="1">
        <brk id="11" max="1048575" man="1"/>
      </colBreaks>
      <pageMargins left="0.25" right="0.25" top="0.75" bottom="0.75" header="0.3" footer="0.3"/>
      <pageSetup paperSize="9" scale="45" fitToHeight="0" orientation="landscape" copies="2" r:id="rId6"/>
      <headerFooter>
        <oddFooter>Strona &amp;P z &amp;N</oddFooter>
      </headerFooter>
    </customSheetView>
    <customSheetView guid="{DD4474E5-D5C4-4547-AA7D-7B42369A270E}" scale="60" showPageBreaks="1" printArea="1" hiddenColumns="1" view="pageLayout" topLeftCell="A35">
      <selection activeCell="A36" sqref="A36:A37"/>
      <rowBreaks count="14" manualBreakCount="14">
        <brk id="24" max="16383" man="1"/>
        <brk id="65" max="16383" man="1"/>
        <brk id="80" max="16383" man="1"/>
        <brk id="104" max="16383" man="1"/>
        <brk id="113" max="16383" man="1"/>
        <brk id="120" max="16383" man="1"/>
        <brk id="126" max="16383" man="1"/>
        <brk id="135" max="16383" man="1"/>
        <brk id="149" max="16383" man="1"/>
        <brk id="158" max="16383" man="1"/>
        <brk id="175" max="16383" man="1"/>
        <brk id="183" max="16383" man="1"/>
        <brk id="194" max="16383" man="1"/>
        <brk id="210" max="16383" man="1"/>
      </rowBreaks>
      <colBreaks count="1" manualBreakCount="1">
        <brk id="11" max="1048575" man="1"/>
      </colBreaks>
      <pageMargins left="0.23622047244094491" right="0.23622047244094491" top="0.19687499999999999" bottom="0.74803149606299213" header="0.31496062992125984" footer="0.31496062992125984"/>
      <pageSetup paperSize="9" scale="45" fitToHeight="0" orientation="landscape" copies="2" r:id="rId7"/>
      <headerFooter>
        <oddFooter xml:space="preserve">&amp;C
</oddFooter>
      </headerFooter>
    </customSheetView>
  </customSheetViews>
  <mergeCells count="2161">
    <mergeCell ref="C218:D218"/>
    <mergeCell ref="C169:C170"/>
    <mergeCell ref="D169:D173"/>
    <mergeCell ref="E169:E170"/>
    <mergeCell ref="I169:I173"/>
    <mergeCell ref="J169:J170"/>
    <mergeCell ref="C163:C164"/>
    <mergeCell ref="D163:D167"/>
    <mergeCell ref="E163:E164"/>
    <mergeCell ref="I163:I164"/>
    <mergeCell ref="J163:J164"/>
    <mergeCell ref="A216:K217"/>
    <mergeCell ref="A174:A175"/>
    <mergeCell ref="C174:C175"/>
    <mergeCell ref="E174:E175"/>
    <mergeCell ref="I174:I175"/>
    <mergeCell ref="J174:J175"/>
    <mergeCell ref="D176:D178"/>
    <mergeCell ref="A186:K186"/>
    <mergeCell ref="A185:K185"/>
    <mergeCell ref="A203:K203"/>
    <mergeCell ref="H212:K214"/>
    <mergeCell ref="A212:D214"/>
    <mergeCell ref="A201:K201"/>
    <mergeCell ref="A196:K196"/>
    <mergeCell ref="A187:K187"/>
    <mergeCell ref="A184:K184"/>
    <mergeCell ref="A179:K179"/>
    <mergeCell ref="C180:C183"/>
    <mergeCell ref="D180:D183"/>
    <mergeCell ref="A169:A170"/>
    <mergeCell ref="A163:A164"/>
    <mergeCell ref="WRY12:WRY33"/>
    <mergeCell ref="WSG12:WSG33"/>
    <mergeCell ref="WSO12:WSO33"/>
    <mergeCell ref="WSW12:WSW33"/>
    <mergeCell ref="WTE12:WTE33"/>
    <mergeCell ref="WTM12:WTM33"/>
    <mergeCell ref="WQC12:WQC33"/>
    <mergeCell ref="WQK12:WQK33"/>
    <mergeCell ref="WQS12:WQS33"/>
    <mergeCell ref="WRA12:WRA33"/>
    <mergeCell ref="WRI12:WRI33"/>
    <mergeCell ref="L120:L121"/>
    <mergeCell ref="A106:K106"/>
    <mergeCell ref="A79:K79"/>
    <mergeCell ref="WRQ12:WRQ33"/>
    <mergeCell ref="WOG12:WOG33"/>
    <mergeCell ref="WOO12:WOO33"/>
    <mergeCell ref="WOW12:WOW33"/>
    <mergeCell ref="WPE12:WPE33"/>
    <mergeCell ref="WPM12:WPM33"/>
    <mergeCell ref="WPU12:WPU33"/>
    <mergeCell ref="WMK12:WMK33"/>
    <mergeCell ref="WMS12:WMS33"/>
    <mergeCell ref="WNA12:WNA33"/>
    <mergeCell ref="WNI12:WNI33"/>
    <mergeCell ref="WNQ12:WNQ33"/>
    <mergeCell ref="WNY12:WNY33"/>
    <mergeCell ref="WKO12:WKO33"/>
    <mergeCell ref="WKW12:WKW33"/>
    <mergeCell ref="WLE12:WLE33"/>
    <mergeCell ref="WLM12:WLM33"/>
    <mergeCell ref="WLU12:WLU33"/>
    <mergeCell ref="XEW12:XEW33"/>
    <mergeCell ref="XDA12:XDA33"/>
    <mergeCell ref="XDI12:XDI33"/>
    <mergeCell ref="XDQ12:XDQ33"/>
    <mergeCell ref="XDY12:XDY33"/>
    <mergeCell ref="XEG12:XEG33"/>
    <mergeCell ref="XEO12:XEO33"/>
    <mergeCell ref="XBE12:XBE33"/>
    <mergeCell ref="XBM12:XBM33"/>
    <mergeCell ref="XBU12:XBU33"/>
    <mergeCell ref="XCC12:XCC33"/>
    <mergeCell ref="XCK12:XCK33"/>
    <mergeCell ref="XCS12:XCS33"/>
    <mergeCell ref="WZI12:WZI33"/>
    <mergeCell ref="WZQ12:WZQ33"/>
    <mergeCell ref="WZY12:WZY33"/>
    <mergeCell ref="XAG12:XAG33"/>
    <mergeCell ref="XAO12:XAO33"/>
    <mergeCell ref="XAW12:XAW33"/>
    <mergeCell ref="WXM12:WXM33"/>
    <mergeCell ref="WXU12:WXU33"/>
    <mergeCell ref="WYC12:WYC33"/>
    <mergeCell ref="WYK12:WYK33"/>
    <mergeCell ref="WYS12:WYS33"/>
    <mergeCell ref="WZA12:WZA33"/>
    <mergeCell ref="WVQ12:WVQ33"/>
    <mergeCell ref="WVY12:WVY33"/>
    <mergeCell ref="WWG12:WWG33"/>
    <mergeCell ref="WWO12:WWO33"/>
    <mergeCell ref="WWW12:WWW33"/>
    <mergeCell ref="WXE12:WXE33"/>
    <mergeCell ref="WTU12:WTU33"/>
    <mergeCell ref="WUC12:WUC33"/>
    <mergeCell ref="WUK12:WUK33"/>
    <mergeCell ref="WUS12:WUS33"/>
    <mergeCell ref="WVA12:WVA33"/>
    <mergeCell ref="WVI12:WVI33"/>
    <mergeCell ref="WMC12:WMC33"/>
    <mergeCell ref="WIS12:WIS33"/>
    <mergeCell ref="WJA12:WJA33"/>
    <mergeCell ref="WJI12:WJI33"/>
    <mergeCell ref="WJQ12:WJQ33"/>
    <mergeCell ref="WJY12:WJY33"/>
    <mergeCell ref="WKG12:WKG33"/>
    <mergeCell ref="WGW12:WGW33"/>
    <mergeCell ref="WHE12:WHE33"/>
    <mergeCell ref="WHM12:WHM33"/>
    <mergeCell ref="WHU12:WHU33"/>
    <mergeCell ref="WIC12:WIC33"/>
    <mergeCell ref="WIK12:WIK33"/>
    <mergeCell ref="WFA12:WFA33"/>
    <mergeCell ref="WFI12:WFI33"/>
    <mergeCell ref="WFQ12:WFQ33"/>
    <mergeCell ref="WFY12:WFY33"/>
    <mergeCell ref="WGG12:WGG33"/>
    <mergeCell ref="WGO12:WGO33"/>
    <mergeCell ref="WDE12:WDE33"/>
    <mergeCell ref="WDM12:WDM33"/>
    <mergeCell ref="WDU12:WDU33"/>
    <mergeCell ref="WEC12:WEC33"/>
    <mergeCell ref="WEK12:WEK33"/>
    <mergeCell ref="WES12:WES33"/>
    <mergeCell ref="WBI12:WBI33"/>
    <mergeCell ref="WBQ12:WBQ33"/>
    <mergeCell ref="WBY12:WBY33"/>
    <mergeCell ref="WCG12:WCG33"/>
    <mergeCell ref="WCO12:WCO33"/>
    <mergeCell ref="WCW12:WCW33"/>
    <mergeCell ref="VZM12:VZM33"/>
    <mergeCell ref="VZU12:VZU33"/>
    <mergeCell ref="WAC12:WAC33"/>
    <mergeCell ref="WAK12:WAK33"/>
    <mergeCell ref="WAS12:WAS33"/>
    <mergeCell ref="WBA12:WBA33"/>
    <mergeCell ref="VXQ12:VXQ33"/>
    <mergeCell ref="VXY12:VXY33"/>
    <mergeCell ref="VYG12:VYG33"/>
    <mergeCell ref="VYO12:VYO33"/>
    <mergeCell ref="VYW12:VYW33"/>
    <mergeCell ref="VZE12:VZE33"/>
    <mergeCell ref="VVU12:VVU33"/>
    <mergeCell ref="VWC12:VWC33"/>
    <mergeCell ref="VWK12:VWK33"/>
    <mergeCell ref="VWS12:VWS33"/>
    <mergeCell ref="VXA12:VXA33"/>
    <mergeCell ref="VXI12:VXI33"/>
    <mergeCell ref="VTY12:VTY33"/>
    <mergeCell ref="VUG12:VUG33"/>
    <mergeCell ref="VUO12:VUO33"/>
    <mergeCell ref="VUW12:VUW33"/>
    <mergeCell ref="VVE12:VVE33"/>
    <mergeCell ref="VVM12:VVM33"/>
    <mergeCell ref="VSC12:VSC33"/>
    <mergeCell ref="VSK12:VSK33"/>
    <mergeCell ref="VSS12:VSS33"/>
    <mergeCell ref="VTA12:VTA33"/>
    <mergeCell ref="VTI12:VTI33"/>
    <mergeCell ref="VTQ12:VTQ33"/>
    <mergeCell ref="VQG12:VQG33"/>
    <mergeCell ref="VQO12:VQO33"/>
    <mergeCell ref="VQW12:VQW33"/>
    <mergeCell ref="VRE12:VRE33"/>
    <mergeCell ref="VRM12:VRM33"/>
    <mergeCell ref="VRU12:VRU33"/>
    <mergeCell ref="VOK12:VOK33"/>
    <mergeCell ref="VOS12:VOS33"/>
    <mergeCell ref="VPA12:VPA33"/>
    <mergeCell ref="VPI12:VPI33"/>
    <mergeCell ref="VPQ12:VPQ33"/>
    <mergeCell ref="VPY12:VPY33"/>
    <mergeCell ref="VMO12:VMO33"/>
    <mergeCell ref="VMW12:VMW33"/>
    <mergeCell ref="VNE12:VNE33"/>
    <mergeCell ref="VNM12:VNM33"/>
    <mergeCell ref="VNU12:VNU33"/>
    <mergeCell ref="VOC12:VOC33"/>
    <mergeCell ref="VKS12:VKS33"/>
    <mergeCell ref="VLA12:VLA33"/>
    <mergeCell ref="VLI12:VLI33"/>
    <mergeCell ref="VLQ12:VLQ33"/>
    <mergeCell ref="VLY12:VLY33"/>
    <mergeCell ref="VMG12:VMG33"/>
    <mergeCell ref="VIW12:VIW33"/>
    <mergeCell ref="VJE12:VJE33"/>
    <mergeCell ref="VJM12:VJM33"/>
    <mergeCell ref="VJU12:VJU33"/>
    <mergeCell ref="VKC12:VKC33"/>
    <mergeCell ref="VKK12:VKK33"/>
    <mergeCell ref="VHA12:VHA33"/>
    <mergeCell ref="VHI12:VHI33"/>
    <mergeCell ref="VHQ12:VHQ33"/>
    <mergeCell ref="VHY12:VHY33"/>
    <mergeCell ref="VIG12:VIG33"/>
    <mergeCell ref="VIO12:VIO33"/>
    <mergeCell ref="VFE12:VFE33"/>
    <mergeCell ref="VFM12:VFM33"/>
    <mergeCell ref="VFU12:VFU33"/>
    <mergeCell ref="VGC12:VGC33"/>
    <mergeCell ref="VGK12:VGK33"/>
    <mergeCell ref="VGS12:VGS33"/>
    <mergeCell ref="VDI12:VDI33"/>
    <mergeCell ref="VDQ12:VDQ33"/>
    <mergeCell ref="VDY12:VDY33"/>
    <mergeCell ref="VEG12:VEG33"/>
    <mergeCell ref="VEO12:VEO33"/>
    <mergeCell ref="VEW12:VEW33"/>
    <mergeCell ref="VBM12:VBM33"/>
    <mergeCell ref="VBU12:VBU33"/>
    <mergeCell ref="VCC12:VCC33"/>
    <mergeCell ref="VCK12:VCK33"/>
    <mergeCell ref="VCS12:VCS33"/>
    <mergeCell ref="VDA12:VDA33"/>
    <mergeCell ref="UZQ12:UZQ33"/>
    <mergeCell ref="UZY12:UZY33"/>
    <mergeCell ref="VAG12:VAG33"/>
    <mergeCell ref="VAO12:VAO33"/>
    <mergeCell ref="VAW12:VAW33"/>
    <mergeCell ref="VBE12:VBE33"/>
    <mergeCell ref="UXU12:UXU33"/>
    <mergeCell ref="UYC12:UYC33"/>
    <mergeCell ref="UYK12:UYK33"/>
    <mergeCell ref="UYS12:UYS33"/>
    <mergeCell ref="UZA12:UZA33"/>
    <mergeCell ref="UZI12:UZI33"/>
    <mergeCell ref="UVY12:UVY33"/>
    <mergeCell ref="UWG12:UWG33"/>
    <mergeCell ref="UWO12:UWO33"/>
    <mergeCell ref="UWW12:UWW33"/>
    <mergeCell ref="UXE12:UXE33"/>
    <mergeCell ref="UXM12:UXM33"/>
    <mergeCell ref="UUC12:UUC33"/>
    <mergeCell ref="UUK12:UUK33"/>
    <mergeCell ref="UUS12:UUS33"/>
    <mergeCell ref="UVA12:UVA33"/>
    <mergeCell ref="UVI12:UVI33"/>
    <mergeCell ref="UVQ12:UVQ33"/>
    <mergeCell ref="USG12:USG33"/>
    <mergeCell ref="USO12:USO33"/>
    <mergeCell ref="USW12:USW33"/>
    <mergeCell ref="UTE12:UTE33"/>
    <mergeCell ref="UTM12:UTM33"/>
    <mergeCell ref="UTU12:UTU33"/>
    <mergeCell ref="UQK12:UQK33"/>
    <mergeCell ref="UQS12:UQS33"/>
    <mergeCell ref="URA12:URA33"/>
    <mergeCell ref="URI12:URI33"/>
    <mergeCell ref="URQ12:URQ33"/>
    <mergeCell ref="URY12:URY33"/>
    <mergeCell ref="UOO12:UOO33"/>
    <mergeCell ref="UOW12:UOW33"/>
    <mergeCell ref="UPE12:UPE33"/>
    <mergeCell ref="UPM12:UPM33"/>
    <mergeCell ref="UPU12:UPU33"/>
    <mergeCell ref="UQC12:UQC33"/>
    <mergeCell ref="UMS12:UMS33"/>
    <mergeCell ref="UNA12:UNA33"/>
    <mergeCell ref="UNI12:UNI33"/>
    <mergeCell ref="UNQ12:UNQ33"/>
    <mergeCell ref="UNY12:UNY33"/>
    <mergeCell ref="UOG12:UOG33"/>
    <mergeCell ref="UKW12:UKW33"/>
    <mergeCell ref="ULE12:ULE33"/>
    <mergeCell ref="ULM12:ULM33"/>
    <mergeCell ref="ULU12:ULU33"/>
    <mergeCell ref="UMC12:UMC33"/>
    <mergeCell ref="UMK12:UMK33"/>
    <mergeCell ref="UJA12:UJA33"/>
    <mergeCell ref="UJI12:UJI33"/>
    <mergeCell ref="UJQ12:UJQ33"/>
    <mergeCell ref="UJY12:UJY33"/>
    <mergeCell ref="UKG12:UKG33"/>
    <mergeCell ref="UKO12:UKO33"/>
    <mergeCell ref="UHE12:UHE33"/>
    <mergeCell ref="UHM12:UHM33"/>
    <mergeCell ref="UHU12:UHU33"/>
    <mergeCell ref="UIC12:UIC33"/>
    <mergeCell ref="UIK12:UIK33"/>
    <mergeCell ref="UIS12:UIS33"/>
    <mergeCell ref="UFI12:UFI33"/>
    <mergeCell ref="UFQ12:UFQ33"/>
    <mergeCell ref="UFY12:UFY33"/>
    <mergeCell ref="UGG12:UGG33"/>
    <mergeCell ref="UGO12:UGO33"/>
    <mergeCell ref="UGW12:UGW33"/>
    <mergeCell ref="UDM12:UDM33"/>
    <mergeCell ref="UDU12:UDU33"/>
    <mergeCell ref="UEC12:UEC33"/>
    <mergeCell ref="UEK12:UEK33"/>
    <mergeCell ref="UES12:UES33"/>
    <mergeCell ref="UFA12:UFA33"/>
    <mergeCell ref="UBQ12:UBQ33"/>
    <mergeCell ref="UBY12:UBY33"/>
    <mergeCell ref="UCG12:UCG33"/>
    <mergeCell ref="UCO12:UCO33"/>
    <mergeCell ref="UCW12:UCW33"/>
    <mergeCell ref="UDE12:UDE33"/>
    <mergeCell ref="TZU12:TZU33"/>
    <mergeCell ref="UAC12:UAC33"/>
    <mergeCell ref="UAK12:UAK33"/>
    <mergeCell ref="UAS12:UAS33"/>
    <mergeCell ref="UBA12:UBA33"/>
    <mergeCell ref="UBI12:UBI33"/>
    <mergeCell ref="TXY12:TXY33"/>
    <mergeCell ref="TYG12:TYG33"/>
    <mergeCell ref="TYO12:TYO33"/>
    <mergeCell ref="TYW12:TYW33"/>
    <mergeCell ref="TZE12:TZE33"/>
    <mergeCell ref="TZM12:TZM33"/>
    <mergeCell ref="TWC12:TWC33"/>
    <mergeCell ref="TWK12:TWK33"/>
    <mergeCell ref="TWS12:TWS33"/>
    <mergeCell ref="TXA12:TXA33"/>
    <mergeCell ref="TXI12:TXI33"/>
    <mergeCell ref="TXQ12:TXQ33"/>
    <mergeCell ref="TUG12:TUG33"/>
    <mergeCell ref="TUO12:TUO33"/>
    <mergeCell ref="TUW12:TUW33"/>
    <mergeCell ref="TVE12:TVE33"/>
    <mergeCell ref="TVM12:TVM33"/>
    <mergeCell ref="TVU12:TVU33"/>
    <mergeCell ref="TSK12:TSK33"/>
    <mergeCell ref="TSS12:TSS33"/>
    <mergeCell ref="TTA12:TTA33"/>
    <mergeCell ref="TTI12:TTI33"/>
    <mergeCell ref="TTQ12:TTQ33"/>
    <mergeCell ref="TTY12:TTY33"/>
    <mergeCell ref="TQO12:TQO33"/>
    <mergeCell ref="TQW12:TQW33"/>
    <mergeCell ref="TRE12:TRE33"/>
    <mergeCell ref="TRM12:TRM33"/>
    <mergeCell ref="TRU12:TRU33"/>
    <mergeCell ref="TSC12:TSC33"/>
    <mergeCell ref="TOS12:TOS33"/>
    <mergeCell ref="TPA12:TPA33"/>
    <mergeCell ref="TPI12:TPI33"/>
    <mergeCell ref="TPQ12:TPQ33"/>
    <mergeCell ref="TPY12:TPY33"/>
    <mergeCell ref="TQG12:TQG33"/>
    <mergeCell ref="TMW12:TMW33"/>
    <mergeCell ref="TNE12:TNE33"/>
    <mergeCell ref="TNM12:TNM33"/>
    <mergeCell ref="TNU12:TNU33"/>
    <mergeCell ref="TOC12:TOC33"/>
    <mergeCell ref="TOK12:TOK33"/>
    <mergeCell ref="TLA12:TLA33"/>
    <mergeCell ref="TLI12:TLI33"/>
    <mergeCell ref="TLQ12:TLQ33"/>
    <mergeCell ref="TLY12:TLY33"/>
    <mergeCell ref="TMG12:TMG33"/>
    <mergeCell ref="TMO12:TMO33"/>
    <mergeCell ref="TJE12:TJE33"/>
    <mergeCell ref="TJM12:TJM33"/>
    <mergeCell ref="TJU12:TJU33"/>
    <mergeCell ref="TKC12:TKC33"/>
    <mergeCell ref="TKK12:TKK33"/>
    <mergeCell ref="TKS12:TKS33"/>
    <mergeCell ref="THI12:THI33"/>
    <mergeCell ref="THQ12:THQ33"/>
    <mergeCell ref="THY12:THY33"/>
    <mergeCell ref="TIG12:TIG33"/>
    <mergeCell ref="TIO12:TIO33"/>
    <mergeCell ref="TIW12:TIW33"/>
    <mergeCell ref="TFM12:TFM33"/>
    <mergeCell ref="TFU12:TFU33"/>
    <mergeCell ref="TGC12:TGC33"/>
    <mergeCell ref="TGK12:TGK33"/>
    <mergeCell ref="TGS12:TGS33"/>
    <mergeCell ref="THA12:THA33"/>
    <mergeCell ref="TDQ12:TDQ33"/>
    <mergeCell ref="TDY12:TDY33"/>
    <mergeCell ref="TEG12:TEG33"/>
    <mergeCell ref="TEO12:TEO33"/>
    <mergeCell ref="TEW12:TEW33"/>
    <mergeCell ref="TFE12:TFE33"/>
    <mergeCell ref="TBU12:TBU33"/>
    <mergeCell ref="TCC12:TCC33"/>
    <mergeCell ref="TCK12:TCK33"/>
    <mergeCell ref="TCS12:TCS33"/>
    <mergeCell ref="TDA12:TDA33"/>
    <mergeCell ref="TDI12:TDI33"/>
    <mergeCell ref="SZY12:SZY33"/>
    <mergeCell ref="TAG12:TAG33"/>
    <mergeCell ref="TAO12:TAO33"/>
    <mergeCell ref="TAW12:TAW33"/>
    <mergeCell ref="TBE12:TBE33"/>
    <mergeCell ref="TBM12:TBM33"/>
    <mergeCell ref="SYC12:SYC33"/>
    <mergeCell ref="SYK12:SYK33"/>
    <mergeCell ref="SYS12:SYS33"/>
    <mergeCell ref="SZA12:SZA33"/>
    <mergeCell ref="SZI12:SZI33"/>
    <mergeCell ref="SZQ12:SZQ33"/>
    <mergeCell ref="SWG12:SWG33"/>
    <mergeCell ref="SWO12:SWO33"/>
    <mergeCell ref="SWW12:SWW33"/>
    <mergeCell ref="SXE12:SXE33"/>
    <mergeCell ref="SXM12:SXM33"/>
    <mergeCell ref="SXU12:SXU33"/>
    <mergeCell ref="SUK12:SUK33"/>
    <mergeCell ref="SUS12:SUS33"/>
    <mergeCell ref="SVA12:SVA33"/>
    <mergeCell ref="SVI12:SVI33"/>
    <mergeCell ref="SVQ12:SVQ33"/>
    <mergeCell ref="SVY12:SVY33"/>
    <mergeCell ref="SSO12:SSO33"/>
    <mergeCell ref="SSW12:SSW33"/>
    <mergeCell ref="STE12:STE33"/>
    <mergeCell ref="STM12:STM33"/>
    <mergeCell ref="STU12:STU33"/>
    <mergeCell ref="SUC12:SUC33"/>
    <mergeCell ref="SQS12:SQS33"/>
    <mergeCell ref="SRA12:SRA33"/>
    <mergeCell ref="SRI12:SRI33"/>
    <mergeCell ref="SRQ12:SRQ33"/>
    <mergeCell ref="SRY12:SRY33"/>
    <mergeCell ref="SSG12:SSG33"/>
    <mergeCell ref="SOW12:SOW33"/>
    <mergeCell ref="SPE12:SPE33"/>
    <mergeCell ref="SPM12:SPM33"/>
    <mergeCell ref="SPU12:SPU33"/>
    <mergeCell ref="SQC12:SQC33"/>
    <mergeCell ref="SQK12:SQK33"/>
    <mergeCell ref="SNA12:SNA33"/>
    <mergeCell ref="SNI12:SNI33"/>
    <mergeCell ref="SNQ12:SNQ33"/>
    <mergeCell ref="SNY12:SNY33"/>
    <mergeCell ref="SOG12:SOG33"/>
    <mergeCell ref="SOO12:SOO33"/>
    <mergeCell ref="SLE12:SLE33"/>
    <mergeCell ref="SLM12:SLM33"/>
    <mergeCell ref="SLU12:SLU33"/>
    <mergeCell ref="SMC12:SMC33"/>
    <mergeCell ref="SMK12:SMK33"/>
    <mergeCell ref="SMS12:SMS33"/>
    <mergeCell ref="SJI12:SJI33"/>
    <mergeCell ref="SJQ12:SJQ33"/>
    <mergeCell ref="SJY12:SJY33"/>
    <mergeCell ref="SKG12:SKG33"/>
    <mergeCell ref="SKO12:SKO33"/>
    <mergeCell ref="SKW12:SKW33"/>
    <mergeCell ref="SHM12:SHM33"/>
    <mergeCell ref="SHU12:SHU33"/>
    <mergeCell ref="SIC12:SIC33"/>
    <mergeCell ref="SIK12:SIK33"/>
    <mergeCell ref="SIS12:SIS33"/>
    <mergeCell ref="SJA12:SJA33"/>
    <mergeCell ref="SFQ12:SFQ33"/>
    <mergeCell ref="SFY12:SFY33"/>
    <mergeCell ref="SGG12:SGG33"/>
    <mergeCell ref="SGO12:SGO33"/>
    <mergeCell ref="SGW12:SGW33"/>
    <mergeCell ref="SHE12:SHE33"/>
    <mergeCell ref="SDU12:SDU33"/>
    <mergeCell ref="SEC12:SEC33"/>
    <mergeCell ref="SEK12:SEK33"/>
    <mergeCell ref="SES12:SES33"/>
    <mergeCell ref="SFA12:SFA33"/>
    <mergeCell ref="SFI12:SFI33"/>
    <mergeCell ref="SBY12:SBY33"/>
    <mergeCell ref="SCG12:SCG33"/>
    <mergeCell ref="SCO12:SCO33"/>
    <mergeCell ref="SCW12:SCW33"/>
    <mergeCell ref="SDE12:SDE33"/>
    <mergeCell ref="SDM12:SDM33"/>
    <mergeCell ref="SAC12:SAC33"/>
    <mergeCell ref="SAK12:SAK33"/>
    <mergeCell ref="SAS12:SAS33"/>
    <mergeCell ref="SBA12:SBA33"/>
    <mergeCell ref="SBI12:SBI33"/>
    <mergeCell ref="SBQ12:SBQ33"/>
    <mergeCell ref="RYG12:RYG33"/>
    <mergeCell ref="RYO12:RYO33"/>
    <mergeCell ref="RYW12:RYW33"/>
    <mergeCell ref="RZE12:RZE33"/>
    <mergeCell ref="RZM12:RZM33"/>
    <mergeCell ref="RZU12:RZU33"/>
    <mergeCell ref="RWK12:RWK33"/>
    <mergeCell ref="RWS12:RWS33"/>
    <mergeCell ref="RXA12:RXA33"/>
    <mergeCell ref="RXI12:RXI33"/>
    <mergeCell ref="RXQ12:RXQ33"/>
    <mergeCell ref="RXY12:RXY33"/>
    <mergeCell ref="RUO12:RUO33"/>
    <mergeCell ref="RUW12:RUW33"/>
    <mergeCell ref="RVE12:RVE33"/>
    <mergeCell ref="RVM12:RVM33"/>
    <mergeCell ref="RVU12:RVU33"/>
    <mergeCell ref="RWC12:RWC33"/>
    <mergeCell ref="RSS12:RSS33"/>
    <mergeCell ref="RTA12:RTA33"/>
    <mergeCell ref="RTI12:RTI33"/>
    <mergeCell ref="RTQ12:RTQ33"/>
    <mergeCell ref="RTY12:RTY33"/>
    <mergeCell ref="RUG12:RUG33"/>
    <mergeCell ref="RQW12:RQW33"/>
    <mergeCell ref="RRE12:RRE33"/>
    <mergeCell ref="RRM12:RRM33"/>
    <mergeCell ref="RRU12:RRU33"/>
    <mergeCell ref="RSC12:RSC33"/>
    <mergeCell ref="RSK12:RSK33"/>
    <mergeCell ref="RPA12:RPA33"/>
    <mergeCell ref="RPI12:RPI33"/>
    <mergeCell ref="RPQ12:RPQ33"/>
    <mergeCell ref="RPY12:RPY33"/>
    <mergeCell ref="RQG12:RQG33"/>
    <mergeCell ref="RQO12:RQO33"/>
    <mergeCell ref="RNE12:RNE33"/>
    <mergeCell ref="RNM12:RNM33"/>
    <mergeCell ref="RNU12:RNU33"/>
    <mergeCell ref="ROC12:ROC33"/>
    <mergeCell ref="ROK12:ROK33"/>
    <mergeCell ref="ROS12:ROS33"/>
    <mergeCell ref="RLI12:RLI33"/>
    <mergeCell ref="RLQ12:RLQ33"/>
    <mergeCell ref="RLY12:RLY33"/>
    <mergeCell ref="RMG12:RMG33"/>
    <mergeCell ref="RMO12:RMO33"/>
    <mergeCell ref="RMW12:RMW33"/>
    <mergeCell ref="RJM12:RJM33"/>
    <mergeCell ref="RJU12:RJU33"/>
    <mergeCell ref="RKC12:RKC33"/>
    <mergeCell ref="RKK12:RKK33"/>
    <mergeCell ref="RKS12:RKS33"/>
    <mergeCell ref="RLA12:RLA33"/>
    <mergeCell ref="RHQ12:RHQ33"/>
    <mergeCell ref="RHY12:RHY33"/>
    <mergeCell ref="RIG12:RIG33"/>
    <mergeCell ref="RIO12:RIO33"/>
    <mergeCell ref="RIW12:RIW33"/>
    <mergeCell ref="RJE12:RJE33"/>
    <mergeCell ref="RFU12:RFU33"/>
    <mergeCell ref="RGC12:RGC33"/>
    <mergeCell ref="RGK12:RGK33"/>
    <mergeCell ref="RGS12:RGS33"/>
    <mergeCell ref="RHA12:RHA33"/>
    <mergeCell ref="RHI12:RHI33"/>
    <mergeCell ref="RDY12:RDY33"/>
    <mergeCell ref="REG12:REG33"/>
    <mergeCell ref="REO12:REO33"/>
    <mergeCell ref="REW12:REW33"/>
    <mergeCell ref="RFE12:RFE33"/>
    <mergeCell ref="RFM12:RFM33"/>
    <mergeCell ref="RCC12:RCC33"/>
    <mergeCell ref="RCK12:RCK33"/>
    <mergeCell ref="RCS12:RCS33"/>
    <mergeCell ref="RDA12:RDA33"/>
    <mergeCell ref="RDI12:RDI33"/>
    <mergeCell ref="RDQ12:RDQ33"/>
    <mergeCell ref="RAG12:RAG33"/>
    <mergeCell ref="RAO12:RAO33"/>
    <mergeCell ref="RAW12:RAW33"/>
    <mergeCell ref="RBE12:RBE33"/>
    <mergeCell ref="RBM12:RBM33"/>
    <mergeCell ref="RBU12:RBU33"/>
    <mergeCell ref="QYK12:QYK33"/>
    <mergeCell ref="QYS12:QYS33"/>
    <mergeCell ref="QZA12:QZA33"/>
    <mergeCell ref="QZI12:QZI33"/>
    <mergeCell ref="QZQ12:QZQ33"/>
    <mergeCell ref="QZY12:QZY33"/>
    <mergeCell ref="QWO12:QWO33"/>
    <mergeCell ref="QWW12:QWW33"/>
    <mergeCell ref="QXE12:QXE33"/>
    <mergeCell ref="QXM12:QXM33"/>
    <mergeCell ref="QXU12:QXU33"/>
    <mergeCell ref="QYC12:QYC33"/>
    <mergeCell ref="QUS12:QUS33"/>
    <mergeCell ref="QVA12:QVA33"/>
    <mergeCell ref="QVI12:QVI33"/>
    <mergeCell ref="QVQ12:QVQ33"/>
    <mergeCell ref="QVY12:QVY33"/>
    <mergeCell ref="QWG12:QWG33"/>
    <mergeCell ref="QSW12:QSW33"/>
    <mergeCell ref="QTE12:QTE33"/>
    <mergeCell ref="QTM12:QTM33"/>
    <mergeCell ref="QTU12:QTU33"/>
    <mergeCell ref="QUC12:QUC33"/>
    <mergeCell ref="QUK12:QUK33"/>
    <mergeCell ref="QRA12:QRA33"/>
    <mergeCell ref="QRI12:QRI33"/>
    <mergeCell ref="QRQ12:QRQ33"/>
    <mergeCell ref="QRY12:QRY33"/>
    <mergeCell ref="QSG12:QSG33"/>
    <mergeCell ref="QSO12:QSO33"/>
    <mergeCell ref="QPE12:QPE33"/>
    <mergeCell ref="QPM12:QPM33"/>
    <mergeCell ref="QPU12:QPU33"/>
    <mergeCell ref="QQC12:QQC33"/>
    <mergeCell ref="QQK12:QQK33"/>
    <mergeCell ref="QQS12:QQS33"/>
    <mergeCell ref="QNI12:QNI33"/>
    <mergeCell ref="QNQ12:QNQ33"/>
    <mergeCell ref="QNY12:QNY33"/>
    <mergeCell ref="QOG12:QOG33"/>
    <mergeCell ref="QOO12:QOO33"/>
    <mergeCell ref="QOW12:QOW33"/>
    <mergeCell ref="QLM12:QLM33"/>
    <mergeCell ref="QLU12:QLU33"/>
    <mergeCell ref="QMC12:QMC33"/>
    <mergeCell ref="QMK12:QMK33"/>
    <mergeCell ref="QMS12:QMS33"/>
    <mergeCell ref="QNA12:QNA33"/>
    <mergeCell ref="QJQ12:QJQ33"/>
    <mergeCell ref="QJY12:QJY33"/>
    <mergeCell ref="QKG12:QKG33"/>
    <mergeCell ref="QKO12:QKO33"/>
    <mergeCell ref="QKW12:QKW33"/>
    <mergeCell ref="QLE12:QLE33"/>
    <mergeCell ref="QHU12:QHU33"/>
    <mergeCell ref="QIC12:QIC33"/>
    <mergeCell ref="QIK12:QIK33"/>
    <mergeCell ref="QIS12:QIS33"/>
    <mergeCell ref="QJA12:QJA33"/>
    <mergeCell ref="QJI12:QJI33"/>
    <mergeCell ref="QFY12:QFY33"/>
    <mergeCell ref="QGG12:QGG33"/>
    <mergeCell ref="QGO12:QGO33"/>
    <mergeCell ref="QGW12:QGW33"/>
    <mergeCell ref="QHE12:QHE33"/>
    <mergeCell ref="QHM12:QHM33"/>
    <mergeCell ref="QEC12:QEC33"/>
    <mergeCell ref="QEK12:QEK33"/>
    <mergeCell ref="QES12:QES33"/>
    <mergeCell ref="QFA12:QFA33"/>
    <mergeCell ref="QFI12:QFI33"/>
    <mergeCell ref="QFQ12:QFQ33"/>
    <mergeCell ref="QCG12:QCG33"/>
    <mergeCell ref="QCO12:QCO33"/>
    <mergeCell ref="QCW12:QCW33"/>
    <mergeCell ref="QDE12:QDE33"/>
    <mergeCell ref="QDM12:QDM33"/>
    <mergeCell ref="QDU12:QDU33"/>
    <mergeCell ref="QAK12:QAK33"/>
    <mergeCell ref="QAS12:QAS33"/>
    <mergeCell ref="QBA12:QBA33"/>
    <mergeCell ref="QBI12:QBI33"/>
    <mergeCell ref="QBQ12:QBQ33"/>
    <mergeCell ref="QBY12:QBY33"/>
    <mergeCell ref="PYO12:PYO33"/>
    <mergeCell ref="PYW12:PYW33"/>
    <mergeCell ref="PZE12:PZE33"/>
    <mergeCell ref="PZM12:PZM33"/>
    <mergeCell ref="PZU12:PZU33"/>
    <mergeCell ref="QAC12:QAC33"/>
    <mergeCell ref="PWS12:PWS33"/>
    <mergeCell ref="PXA12:PXA33"/>
    <mergeCell ref="PXI12:PXI33"/>
    <mergeCell ref="PXQ12:PXQ33"/>
    <mergeCell ref="PXY12:PXY33"/>
    <mergeCell ref="PYG12:PYG33"/>
    <mergeCell ref="PUW12:PUW33"/>
    <mergeCell ref="PVE12:PVE33"/>
    <mergeCell ref="PVM12:PVM33"/>
    <mergeCell ref="PVU12:PVU33"/>
    <mergeCell ref="PWC12:PWC33"/>
    <mergeCell ref="PWK12:PWK33"/>
    <mergeCell ref="PTA12:PTA33"/>
    <mergeCell ref="PTI12:PTI33"/>
    <mergeCell ref="PTQ12:PTQ33"/>
    <mergeCell ref="PTY12:PTY33"/>
    <mergeCell ref="PUG12:PUG33"/>
    <mergeCell ref="PUO12:PUO33"/>
    <mergeCell ref="PRE12:PRE33"/>
    <mergeCell ref="PRM12:PRM33"/>
    <mergeCell ref="PRU12:PRU33"/>
    <mergeCell ref="PSC12:PSC33"/>
    <mergeCell ref="PSK12:PSK33"/>
    <mergeCell ref="PSS12:PSS33"/>
    <mergeCell ref="PPI12:PPI33"/>
    <mergeCell ref="PPQ12:PPQ33"/>
    <mergeCell ref="PPY12:PPY33"/>
    <mergeCell ref="PQG12:PQG33"/>
    <mergeCell ref="PQO12:PQO33"/>
    <mergeCell ref="PQW12:PQW33"/>
    <mergeCell ref="PNM12:PNM33"/>
    <mergeCell ref="PNU12:PNU33"/>
    <mergeCell ref="POC12:POC33"/>
    <mergeCell ref="POK12:POK33"/>
    <mergeCell ref="POS12:POS33"/>
    <mergeCell ref="PPA12:PPA33"/>
    <mergeCell ref="PLQ12:PLQ33"/>
    <mergeCell ref="PLY12:PLY33"/>
    <mergeCell ref="PMG12:PMG33"/>
    <mergeCell ref="PMO12:PMO33"/>
    <mergeCell ref="PMW12:PMW33"/>
    <mergeCell ref="PNE12:PNE33"/>
    <mergeCell ref="PJU12:PJU33"/>
    <mergeCell ref="PKC12:PKC33"/>
    <mergeCell ref="PKK12:PKK33"/>
    <mergeCell ref="PKS12:PKS33"/>
    <mergeCell ref="PLA12:PLA33"/>
    <mergeCell ref="PLI12:PLI33"/>
    <mergeCell ref="PHY12:PHY33"/>
    <mergeCell ref="PIG12:PIG33"/>
    <mergeCell ref="PIO12:PIO33"/>
    <mergeCell ref="PIW12:PIW33"/>
    <mergeCell ref="PJE12:PJE33"/>
    <mergeCell ref="PJM12:PJM33"/>
    <mergeCell ref="PGC12:PGC33"/>
    <mergeCell ref="PGK12:PGK33"/>
    <mergeCell ref="PGS12:PGS33"/>
    <mergeCell ref="PHA12:PHA33"/>
    <mergeCell ref="PHI12:PHI33"/>
    <mergeCell ref="PHQ12:PHQ33"/>
    <mergeCell ref="PEG12:PEG33"/>
    <mergeCell ref="PEO12:PEO33"/>
    <mergeCell ref="PEW12:PEW33"/>
    <mergeCell ref="PFE12:PFE33"/>
    <mergeCell ref="PFM12:PFM33"/>
    <mergeCell ref="PFU12:PFU33"/>
    <mergeCell ref="PCK12:PCK33"/>
    <mergeCell ref="PCS12:PCS33"/>
    <mergeCell ref="PDA12:PDA33"/>
    <mergeCell ref="PDI12:PDI33"/>
    <mergeCell ref="PDQ12:PDQ33"/>
    <mergeCell ref="PDY12:PDY33"/>
    <mergeCell ref="PAO12:PAO33"/>
    <mergeCell ref="PAW12:PAW33"/>
    <mergeCell ref="PBE12:PBE33"/>
    <mergeCell ref="PBM12:PBM33"/>
    <mergeCell ref="PBU12:PBU33"/>
    <mergeCell ref="PCC12:PCC33"/>
    <mergeCell ref="OYS12:OYS33"/>
    <mergeCell ref="OZA12:OZA33"/>
    <mergeCell ref="OZI12:OZI33"/>
    <mergeCell ref="OZQ12:OZQ33"/>
    <mergeCell ref="OZY12:OZY33"/>
    <mergeCell ref="PAG12:PAG33"/>
    <mergeCell ref="OWW12:OWW33"/>
    <mergeCell ref="OXE12:OXE33"/>
    <mergeCell ref="OXM12:OXM33"/>
    <mergeCell ref="OXU12:OXU33"/>
    <mergeCell ref="OYC12:OYC33"/>
    <mergeCell ref="OYK12:OYK33"/>
    <mergeCell ref="OVA12:OVA33"/>
    <mergeCell ref="OVI12:OVI33"/>
    <mergeCell ref="OVQ12:OVQ33"/>
    <mergeCell ref="OVY12:OVY33"/>
    <mergeCell ref="OWG12:OWG33"/>
    <mergeCell ref="OWO12:OWO33"/>
    <mergeCell ref="OTE12:OTE33"/>
    <mergeCell ref="OTM12:OTM33"/>
    <mergeCell ref="OTU12:OTU33"/>
    <mergeCell ref="OUC12:OUC33"/>
    <mergeCell ref="OUK12:OUK33"/>
    <mergeCell ref="OUS12:OUS33"/>
    <mergeCell ref="ORI12:ORI33"/>
    <mergeCell ref="ORQ12:ORQ33"/>
    <mergeCell ref="ORY12:ORY33"/>
    <mergeCell ref="OSG12:OSG33"/>
    <mergeCell ref="OSO12:OSO33"/>
    <mergeCell ref="OSW12:OSW33"/>
    <mergeCell ref="OPM12:OPM33"/>
    <mergeCell ref="OPU12:OPU33"/>
    <mergeCell ref="OQC12:OQC33"/>
    <mergeCell ref="OQK12:OQK33"/>
    <mergeCell ref="OQS12:OQS33"/>
    <mergeCell ref="ORA12:ORA33"/>
    <mergeCell ref="ONQ12:ONQ33"/>
    <mergeCell ref="ONY12:ONY33"/>
    <mergeCell ref="OOG12:OOG33"/>
    <mergeCell ref="OOO12:OOO33"/>
    <mergeCell ref="OOW12:OOW33"/>
    <mergeCell ref="OPE12:OPE33"/>
    <mergeCell ref="OLU12:OLU33"/>
    <mergeCell ref="OMC12:OMC33"/>
    <mergeCell ref="OMK12:OMK33"/>
    <mergeCell ref="OMS12:OMS33"/>
    <mergeCell ref="ONA12:ONA33"/>
    <mergeCell ref="ONI12:ONI33"/>
    <mergeCell ref="OJY12:OJY33"/>
    <mergeCell ref="OKG12:OKG33"/>
    <mergeCell ref="OKO12:OKO33"/>
    <mergeCell ref="OKW12:OKW33"/>
    <mergeCell ref="OLE12:OLE33"/>
    <mergeCell ref="OLM12:OLM33"/>
    <mergeCell ref="OIC12:OIC33"/>
    <mergeCell ref="OIK12:OIK33"/>
    <mergeCell ref="OIS12:OIS33"/>
    <mergeCell ref="OJA12:OJA33"/>
    <mergeCell ref="OJI12:OJI33"/>
    <mergeCell ref="OJQ12:OJQ33"/>
    <mergeCell ref="OGG12:OGG33"/>
    <mergeCell ref="OGO12:OGO33"/>
    <mergeCell ref="OGW12:OGW33"/>
    <mergeCell ref="OHE12:OHE33"/>
    <mergeCell ref="OHM12:OHM33"/>
    <mergeCell ref="OHU12:OHU33"/>
    <mergeCell ref="OEK12:OEK33"/>
    <mergeCell ref="OES12:OES33"/>
    <mergeCell ref="OFA12:OFA33"/>
    <mergeCell ref="OFI12:OFI33"/>
    <mergeCell ref="OFQ12:OFQ33"/>
    <mergeCell ref="OFY12:OFY33"/>
    <mergeCell ref="OCO12:OCO33"/>
    <mergeCell ref="OCW12:OCW33"/>
    <mergeCell ref="ODE12:ODE33"/>
    <mergeCell ref="ODM12:ODM33"/>
    <mergeCell ref="ODU12:ODU33"/>
    <mergeCell ref="OEC12:OEC33"/>
    <mergeCell ref="OAS12:OAS33"/>
    <mergeCell ref="OBA12:OBA33"/>
    <mergeCell ref="OBI12:OBI33"/>
    <mergeCell ref="OBQ12:OBQ33"/>
    <mergeCell ref="OBY12:OBY33"/>
    <mergeCell ref="OCG12:OCG33"/>
    <mergeCell ref="NYW12:NYW33"/>
    <mergeCell ref="NZE12:NZE33"/>
    <mergeCell ref="NZM12:NZM33"/>
    <mergeCell ref="NZU12:NZU33"/>
    <mergeCell ref="OAC12:OAC33"/>
    <mergeCell ref="OAK12:OAK33"/>
    <mergeCell ref="NXA12:NXA33"/>
    <mergeCell ref="NXI12:NXI33"/>
    <mergeCell ref="NXQ12:NXQ33"/>
    <mergeCell ref="NXY12:NXY33"/>
    <mergeCell ref="NYG12:NYG33"/>
    <mergeCell ref="NYO12:NYO33"/>
    <mergeCell ref="NVE12:NVE33"/>
    <mergeCell ref="NVM12:NVM33"/>
    <mergeCell ref="NVU12:NVU33"/>
    <mergeCell ref="NWC12:NWC33"/>
    <mergeCell ref="NWK12:NWK33"/>
    <mergeCell ref="NWS12:NWS33"/>
    <mergeCell ref="NTI12:NTI33"/>
    <mergeCell ref="NTQ12:NTQ33"/>
    <mergeCell ref="NTY12:NTY33"/>
    <mergeCell ref="NUG12:NUG33"/>
    <mergeCell ref="NUO12:NUO33"/>
    <mergeCell ref="NUW12:NUW33"/>
    <mergeCell ref="NRM12:NRM33"/>
    <mergeCell ref="NRU12:NRU33"/>
    <mergeCell ref="NSC12:NSC33"/>
    <mergeCell ref="NSK12:NSK33"/>
    <mergeCell ref="NSS12:NSS33"/>
    <mergeCell ref="NTA12:NTA33"/>
    <mergeCell ref="NPQ12:NPQ33"/>
    <mergeCell ref="NPY12:NPY33"/>
    <mergeCell ref="NQG12:NQG33"/>
    <mergeCell ref="NQO12:NQO33"/>
    <mergeCell ref="NQW12:NQW33"/>
    <mergeCell ref="NRE12:NRE33"/>
    <mergeCell ref="NNU12:NNU33"/>
    <mergeCell ref="NOC12:NOC33"/>
    <mergeCell ref="NOK12:NOK33"/>
    <mergeCell ref="NOS12:NOS33"/>
    <mergeCell ref="NPA12:NPA33"/>
    <mergeCell ref="NPI12:NPI33"/>
    <mergeCell ref="NLY12:NLY33"/>
    <mergeCell ref="NMG12:NMG33"/>
    <mergeCell ref="NMO12:NMO33"/>
    <mergeCell ref="NMW12:NMW33"/>
    <mergeCell ref="NNE12:NNE33"/>
    <mergeCell ref="NNM12:NNM33"/>
    <mergeCell ref="NKC12:NKC33"/>
    <mergeCell ref="NKK12:NKK33"/>
    <mergeCell ref="NKS12:NKS33"/>
    <mergeCell ref="NLA12:NLA33"/>
    <mergeCell ref="NLI12:NLI33"/>
    <mergeCell ref="NLQ12:NLQ33"/>
    <mergeCell ref="NIG12:NIG33"/>
    <mergeCell ref="NIO12:NIO33"/>
    <mergeCell ref="NIW12:NIW33"/>
    <mergeCell ref="NJE12:NJE33"/>
    <mergeCell ref="NJM12:NJM33"/>
    <mergeCell ref="NJU12:NJU33"/>
    <mergeCell ref="NGK12:NGK33"/>
    <mergeCell ref="NGS12:NGS33"/>
    <mergeCell ref="NHA12:NHA33"/>
    <mergeCell ref="NHI12:NHI33"/>
    <mergeCell ref="NHQ12:NHQ33"/>
    <mergeCell ref="NHY12:NHY33"/>
    <mergeCell ref="NEO12:NEO33"/>
    <mergeCell ref="NEW12:NEW33"/>
    <mergeCell ref="NFE12:NFE33"/>
    <mergeCell ref="NFM12:NFM33"/>
    <mergeCell ref="NFU12:NFU33"/>
    <mergeCell ref="NGC12:NGC33"/>
    <mergeCell ref="NCS12:NCS33"/>
    <mergeCell ref="NDA12:NDA33"/>
    <mergeCell ref="NDI12:NDI33"/>
    <mergeCell ref="NDQ12:NDQ33"/>
    <mergeCell ref="NDY12:NDY33"/>
    <mergeCell ref="NEG12:NEG33"/>
    <mergeCell ref="NAW12:NAW33"/>
    <mergeCell ref="NBE12:NBE33"/>
    <mergeCell ref="NBM12:NBM33"/>
    <mergeCell ref="NBU12:NBU33"/>
    <mergeCell ref="NCC12:NCC33"/>
    <mergeCell ref="NCK12:NCK33"/>
    <mergeCell ref="MZA12:MZA33"/>
    <mergeCell ref="MZI12:MZI33"/>
    <mergeCell ref="MZQ12:MZQ33"/>
    <mergeCell ref="MZY12:MZY33"/>
    <mergeCell ref="NAG12:NAG33"/>
    <mergeCell ref="NAO12:NAO33"/>
    <mergeCell ref="MXE12:MXE33"/>
    <mergeCell ref="MXM12:MXM33"/>
    <mergeCell ref="MXU12:MXU33"/>
    <mergeCell ref="MYC12:MYC33"/>
    <mergeCell ref="MYK12:MYK33"/>
    <mergeCell ref="MYS12:MYS33"/>
    <mergeCell ref="MVI12:MVI33"/>
    <mergeCell ref="MVQ12:MVQ33"/>
    <mergeCell ref="MVY12:MVY33"/>
    <mergeCell ref="MWG12:MWG33"/>
    <mergeCell ref="MWO12:MWO33"/>
    <mergeCell ref="MWW12:MWW33"/>
    <mergeCell ref="MTM12:MTM33"/>
    <mergeCell ref="MTU12:MTU33"/>
    <mergeCell ref="MUC12:MUC33"/>
    <mergeCell ref="MUK12:MUK33"/>
    <mergeCell ref="MUS12:MUS33"/>
    <mergeCell ref="MVA12:MVA33"/>
    <mergeCell ref="MRQ12:MRQ33"/>
    <mergeCell ref="MRY12:MRY33"/>
    <mergeCell ref="MSG12:MSG33"/>
    <mergeCell ref="MSO12:MSO33"/>
    <mergeCell ref="MSW12:MSW33"/>
    <mergeCell ref="MTE12:MTE33"/>
    <mergeCell ref="MPU12:MPU33"/>
    <mergeCell ref="MQC12:MQC33"/>
    <mergeCell ref="MQK12:MQK33"/>
    <mergeCell ref="MQS12:MQS33"/>
    <mergeCell ref="MRA12:MRA33"/>
    <mergeCell ref="MRI12:MRI33"/>
    <mergeCell ref="MNY12:MNY33"/>
    <mergeCell ref="MOG12:MOG33"/>
    <mergeCell ref="MOO12:MOO33"/>
    <mergeCell ref="MOW12:MOW33"/>
    <mergeCell ref="MPE12:MPE33"/>
    <mergeCell ref="MPM12:MPM33"/>
    <mergeCell ref="MMC12:MMC33"/>
    <mergeCell ref="MMK12:MMK33"/>
    <mergeCell ref="MMS12:MMS33"/>
    <mergeCell ref="MNA12:MNA33"/>
    <mergeCell ref="MNI12:MNI33"/>
    <mergeCell ref="MNQ12:MNQ33"/>
    <mergeCell ref="MKG12:MKG33"/>
    <mergeCell ref="MKO12:MKO33"/>
    <mergeCell ref="MKW12:MKW33"/>
    <mergeCell ref="MLE12:MLE33"/>
    <mergeCell ref="MLM12:MLM33"/>
    <mergeCell ref="MLU12:MLU33"/>
    <mergeCell ref="MIK12:MIK33"/>
    <mergeCell ref="MIS12:MIS33"/>
    <mergeCell ref="MJA12:MJA33"/>
    <mergeCell ref="MJI12:MJI33"/>
    <mergeCell ref="MJQ12:MJQ33"/>
    <mergeCell ref="MJY12:MJY33"/>
    <mergeCell ref="MGO12:MGO33"/>
    <mergeCell ref="MGW12:MGW33"/>
    <mergeCell ref="MHE12:MHE33"/>
    <mergeCell ref="MHM12:MHM33"/>
    <mergeCell ref="MHU12:MHU33"/>
    <mergeCell ref="MIC12:MIC33"/>
    <mergeCell ref="MES12:MES33"/>
    <mergeCell ref="MFA12:MFA33"/>
    <mergeCell ref="MFI12:MFI33"/>
    <mergeCell ref="MFQ12:MFQ33"/>
    <mergeCell ref="MFY12:MFY33"/>
    <mergeCell ref="MGG12:MGG33"/>
    <mergeCell ref="MCW12:MCW33"/>
    <mergeCell ref="MDE12:MDE33"/>
    <mergeCell ref="MDM12:MDM33"/>
    <mergeCell ref="MDU12:MDU33"/>
    <mergeCell ref="MEC12:MEC33"/>
    <mergeCell ref="MEK12:MEK33"/>
    <mergeCell ref="MBA12:MBA33"/>
    <mergeCell ref="MBI12:MBI33"/>
    <mergeCell ref="MBQ12:MBQ33"/>
    <mergeCell ref="MBY12:MBY33"/>
    <mergeCell ref="MCG12:MCG33"/>
    <mergeCell ref="MCO12:MCO33"/>
    <mergeCell ref="LZE12:LZE33"/>
    <mergeCell ref="LZM12:LZM33"/>
    <mergeCell ref="LZU12:LZU33"/>
    <mergeCell ref="MAC12:MAC33"/>
    <mergeCell ref="MAK12:MAK33"/>
    <mergeCell ref="MAS12:MAS33"/>
    <mergeCell ref="LXI12:LXI33"/>
    <mergeCell ref="LXQ12:LXQ33"/>
    <mergeCell ref="LXY12:LXY33"/>
    <mergeCell ref="LYG12:LYG33"/>
    <mergeCell ref="LYO12:LYO33"/>
    <mergeCell ref="LYW12:LYW33"/>
    <mergeCell ref="LVM12:LVM33"/>
    <mergeCell ref="LVU12:LVU33"/>
    <mergeCell ref="LWC12:LWC33"/>
    <mergeCell ref="LWK12:LWK33"/>
    <mergeCell ref="LWS12:LWS33"/>
    <mergeCell ref="LXA12:LXA33"/>
    <mergeCell ref="LTQ12:LTQ33"/>
    <mergeCell ref="LTY12:LTY33"/>
    <mergeCell ref="LUG12:LUG33"/>
    <mergeCell ref="LUO12:LUO33"/>
    <mergeCell ref="LUW12:LUW33"/>
    <mergeCell ref="LVE12:LVE33"/>
    <mergeCell ref="LRU12:LRU33"/>
    <mergeCell ref="LSC12:LSC33"/>
    <mergeCell ref="LSK12:LSK33"/>
    <mergeCell ref="LSS12:LSS33"/>
    <mergeCell ref="LTA12:LTA33"/>
    <mergeCell ref="LTI12:LTI33"/>
    <mergeCell ref="LPY12:LPY33"/>
    <mergeCell ref="LQG12:LQG33"/>
    <mergeCell ref="LQO12:LQO33"/>
    <mergeCell ref="LQW12:LQW33"/>
    <mergeCell ref="LRE12:LRE33"/>
    <mergeCell ref="LRM12:LRM33"/>
    <mergeCell ref="LOC12:LOC33"/>
    <mergeCell ref="LOK12:LOK33"/>
    <mergeCell ref="LOS12:LOS33"/>
    <mergeCell ref="LPA12:LPA33"/>
    <mergeCell ref="LPI12:LPI33"/>
    <mergeCell ref="LPQ12:LPQ33"/>
    <mergeCell ref="LMG12:LMG33"/>
    <mergeCell ref="LMO12:LMO33"/>
    <mergeCell ref="LMW12:LMW33"/>
    <mergeCell ref="LNE12:LNE33"/>
    <mergeCell ref="LNM12:LNM33"/>
    <mergeCell ref="LNU12:LNU33"/>
    <mergeCell ref="LKK12:LKK33"/>
    <mergeCell ref="LKS12:LKS33"/>
    <mergeCell ref="LLA12:LLA33"/>
    <mergeCell ref="LLI12:LLI33"/>
    <mergeCell ref="LLQ12:LLQ33"/>
    <mergeCell ref="LLY12:LLY33"/>
    <mergeCell ref="LIO12:LIO33"/>
    <mergeCell ref="LIW12:LIW33"/>
    <mergeCell ref="LJE12:LJE33"/>
    <mergeCell ref="LJM12:LJM33"/>
    <mergeCell ref="LJU12:LJU33"/>
    <mergeCell ref="LKC12:LKC33"/>
    <mergeCell ref="LGS12:LGS33"/>
    <mergeCell ref="LHA12:LHA33"/>
    <mergeCell ref="LHI12:LHI33"/>
    <mergeCell ref="LHQ12:LHQ33"/>
    <mergeCell ref="LHY12:LHY33"/>
    <mergeCell ref="LIG12:LIG33"/>
    <mergeCell ref="LEW12:LEW33"/>
    <mergeCell ref="LFE12:LFE33"/>
    <mergeCell ref="LFM12:LFM33"/>
    <mergeCell ref="LFU12:LFU33"/>
    <mergeCell ref="LGC12:LGC33"/>
    <mergeCell ref="LGK12:LGK33"/>
    <mergeCell ref="LDA12:LDA33"/>
    <mergeCell ref="LDI12:LDI33"/>
    <mergeCell ref="LDQ12:LDQ33"/>
    <mergeCell ref="LDY12:LDY33"/>
    <mergeCell ref="LEG12:LEG33"/>
    <mergeCell ref="LEO12:LEO33"/>
    <mergeCell ref="LBE12:LBE33"/>
    <mergeCell ref="LBM12:LBM33"/>
    <mergeCell ref="LBU12:LBU33"/>
    <mergeCell ref="LCC12:LCC33"/>
    <mergeCell ref="LCK12:LCK33"/>
    <mergeCell ref="LCS12:LCS33"/>
    <mergeCell ref="KZI12:KZI33"/>
    <mergeCell ref="KZQ12:KZQ33"/>
    <mergeCell ref="KZY12:KZY33"/>
    <mergeCell ref="LAG12:LAG33"/>
    <mergeCell ref="LAO12:LAO33"/>
    <mergeCell ref="LAW12:LAW33"/>
    <mergeCell ref="KXM12:KXM33"/>
    <mergeCell ref="KXU12:KXU33"/>
    <mergeCell ref="KYC12:KYC33"/>
    <mergeCell ref="KYK12:KYK33"/>
    <mergeCell ref="KYS12:KYS33"/>
    <mergeCell ref="KZA12:KZA33"/>
    <mergeCell ref="KVQ12:KVQ33"/>
    <mergeCell ref="KVY12:KVY33"/>
    <mergeCell ref="KWG12:KWG33"/>
    <mergeCell ref="KWO12:KWO33"/>
    <mergeCell ref="KWW12:KWW33"/>
    <mergeCell ref="KXE12:KXE33"/>
    <mergeCell ref="KTU12:KTU33"/>
    <mergeCell ref="KUC12:KUC33"/>
    <mergeCell ref="KUK12:KUK33"/>
    <mergeCell ref="KUS12:KUS33"/>
    <mergeCell ref="KVA12:KVA33"/>
    <mergeCell ref="KVI12:KVI33"/>
    <mergeCell ref="KRY12:KRY33"/>
    <mergeCell ref="KSG12:KSG33"/>
    <mergeCell ref="KSO12:KSO33"/>
    <mergeCell ref="KSW12:KSW33"/>
    <mergeCell ref="KTE12:KTE33"/>
    <mergeCell ref="KTM12:KTM33"/>
    <mergeCell ref="KQC12:KQC33"/>
    <mergeCell ref="KQK12:KQK33"/>
    <mergeCell ref="KQS12:KQS33"/>
    <mergeCell ref="KRA12:KRA33"/>
    <mergeCell ref="KRI12:KRI33"/>
    <mergeCell ref="KRQ12:KRQ33"/>
    <mergeCell ref="KOG12:KOG33"/>
    <mergeCell ref="KOO12:KOO33"/>
    <mergeCell ref="KOW12:KOW33"/>
    <mergeCell ref="KPE12:KPE33"/>
    <mergeCell ref="KPM12:KPM33"/>
    <mergeCell ref="KPU12:KPU33"/>
    <mergeCell ref="KMK12:KMK33"/>
    <mergeCell ref="KMS12:KMS33"/>
    <mergeCell ref="KNA12:KNA33"/>
    <mergeCell ref="KNI12:KNI33"/>
    <mergeCell ref="KNQ12:KNQ33"/>
    <mergeCell ref="KNY12:KNY33"/>
    <mergeCell ref="KKO12:KKO33"/>
    <mergeCell ref="KKW12:KKW33"/>
    <mergeCell ref="KLE12:KLE33"/>
    <mergeCell ref="KLM12:KLM33"/>
    <mergeCell ref="KLU12:KLU33"/>
    <mergeCell ref="KMC12:KMC33"/>
    <mergeCell ref="KIS12:KIS33"/>
    <mergeCell ref="KJA12:KJA33"/>
    <mergeCell ref="KJI12:KJI33"/>
    <mergeCell ref="KJQ12:KJQ33"/>
    <mergeCell ref="KJY12:KJY33"/>
    <mergeCell ref="KKG12:KKG33"/>
    <mergeCell ref="KGW12:KGW33"/>
    <mergeCell ref="KHE12:KHE33"/>
    <mergeCell ref="KHM12:KHM33"/>
    <mergeCell ref="KHU12:KHU33"/>
    <mergeCell ref="KIC12:KIC33"/>
    <mergeCell ref="KIK12:KIK33"/>
    <mergeCell ref="KFA12:KFA33"/>
    <mergeCell ref="KFI12:KFI33"/>
    <mergeCell ref="KFQ12:KFQ33"/>
    <mergeCell ref="KFY12:KFY33"/>
    <mergeCell ref="KGG12:KGG33"/>
    <mergeCell ref="KGO12:KGO33"/>
    <mergeCell ref="KDE12:KDE33"/>
    <mergeCell ref="KDM12:KDM33"/>
    <mergeCell ref="KDU12:KDU33"/>
    <mergeCell ref="KEC12:KEC33"/>
    <mergeCell ref="KEK12:KEK33"/>
    <mergeCell ref="KES12:KES33"/>
    <mergeCell ref="KBI12:KBI33"/>
    <mergeCell ref="KBQ12:KBQ33"/>
    <mergeCell ref="KBY12:KBY33"/>
    <mergeCell ref="KCG12:KCG33"/>
    <mergeCell ref="KCO12:KCO33"/>
    <mergeCell ref="KCW12:KCW33"/>
    <mergeCell ref="JZM12:JZM33"/>
    <mergeCell ref="JZU12:JZU33"/>
    <mergeCell ref="KAC12:KAC33"/>
    <mergeCell ref="KAK12:KAK33"/>
    <mergeCell ref="KAS12:KAS33"/>
    <mergeCell ref="KBA12:KBA33"/>
    <mergeCell ref="JXQ12:JXQ33"/>
    <mergeCell ref="JXY12:JXY33"/>
    <mergeCell ref="JYG12:JYG33"/>
    <mergeCell ref="JYO12:JYO33"/>
    <mergeCell ref="JYW12:JYW33"/>
    <mergeCell ref="JZE12:JZE33"/>
    <mergeCell ref="JVU12:JVU33"/>
    <mergeCell ref="JWC12:JWC33"/>
    <mergeCell ref="JWK12:JWK33"/>
    <mergeCell ref="JWS12:JWS33"/>
    <mergeCell ref="JXA12:JXA33"/>
    <mergeCell ref="JXI12:JXI33"/>
    <mergeCell ref="JTY12:JTY33"/>
    <mergeCell ref="JUG12:JUG33"/>
    <mergeCell ref="JUO12:JUO33"/>
    <mergeCell ref="JUW12:JUW33"/>
    <mergeCell ref="JVE12:JVE33"/>
    <mergeCell ref="JVM12:JVM33"/>
    <mergeCell ref="JSC12:JSC33"/>
    <mergeCell ref="JSK12:JSK33"/>
    <mergeCell ref="JSS12:JSS33"/>
    <mergeCell ref="JTA12:JTA33"/>
    <mergeCell ref="JTI12:JTI33"/>
    <mergeCell ref="JTQ12:JTQ33"/>
    <mergeCell ref="JQG12:JQG33"/>
    <mergeCell ref="JQO12:JQO33"/>
    <mergeCell ref="JQW12:JQW33"/>
    <mergeCell ref="JRE12:JRE33"/>
    <mergeCell ref="JRM12:JRM33"/>
    <mergeCell ref="JRU12:JRU33"/>
    <mergeCell ref="JOK12:JOK33"/>
    <mergeCell ref="JOS12:JOS33"/>
    <mergeCell ref="JPA12:JPA33"/>
    <mergeCell ref="JPI12:JPI33"/>
    <mergeCell ref="JPQ12:JPQ33"/>
    <mergeCell ref="JPY12:JPY33"/>
    <mergeCell ref="JMO12:JMO33"/>
    <mergeCell ref="JMW12:JMW33"/>
    <mergeCell ref="JNE12:JNE33"/>
    <mergeCell ref="JNM12:JNM33"/>
    <mergeCell ref="JNU12:JNU33"/>
    <mergeCell ref="JOC12:JOC33"/>
    <mergeCell ref="JKS12:JKS33"/>
    <mergeCell ref="JLA12:JLA33"/>
    <mergeCell ref="JLI12:JLI33"/>
    <mergeCell ref="JLQ12:JLQ33"/>
    <mergeCell ref="JLY12:JLY33"/>
    <mergeCell ref="JMG12:JMG33"/>
    <mergeCell ref="JIW12:JIW33"/>
    <mergeCell ref="JJE12:JJE33"/>
    <mergeCell ref="JJM12:JJM33"/>
    <mergeCell ref="JJU12:JJU33"/>
    <mergeCell ref="JKC12:JKC33"/>
    <mergeCell ref="JKK12:JKK33"/>
    <mergeCell ref="JHA12:JHA33"/>
    <mergeCell ref="JHI12:JHI33"/>
    <mergeCell ref="JHQ12:JHQ33"/>
    <mergeCell ref="JHY12:JHY33"/>
    <mergeCell ref="JIG12:JIG33"/>
    <mergeCell ref="JIO12:JIO33"/>
    <mergeCell ref="JFE12:JFE33"/>
    <mergeCell ref="JFM12:JFM33"/>
    <mergeCell ref="JFU12:JFU33"/>
    <mergeCell ref="JGC12:JGC33"/>
    <mergeCell ref="JGK12:JGK33"/>
    <mergeCell ref="JGS12:JGS33"/>
    <mergeCell ref="JDI12:JDI33"/>
    <mergeCell ref="JDQ12:JDQ33"/>
    <mergeCell ref="JDY12:JDY33"/>
    <mergeCell ref="JEG12:JEG33"/>
    <mergeCell ref="JEO12:JEO33"/>
    <mergeCell ref="JEW12:JEW33"/>
    <mergeCell ref="JBM12:JBM33"/>
    <mergeCell ref="JBU12:JBU33"/>
    <mergeCell ref="JCC12:JCC33"/>
    <mergeCell ref="JCK12:JCK33"/>
    <mergeCell ref="JCS12:JCS33"/>
    <mergeCell ref="JDA12:JDA33"/>
    <mergeCell ref="IZQ12:IZQ33"/>
    <mergeCell ref="IZY12:IZY33"/>
    <mergeCell ref="JAG12:JAG33"/>
    <mergeCell ref="JAO12:JAO33"/>
    <mergeCell ref="JAW12:JAW33"/>
    <mergeCell ref="JBE12:JBE33"/>
    <mergeCell ref="IXU12:IXU33"/>
    <mergeCell ref="IYC12:IYC33"/>
    <mergeCell ref="IYK12:IYK33"/>
    <mergeCell ref="IYS12:IYS33"/>
    <mergeCell ref="IZA12:IZA33"/>
    <mergeCell ref="IZI12:IZI33"/>
    <mergeCell ref="IVY12:IVY33"/>
    <mergeCell ref="IWG12:IWG33"/>
    <mergeCell ref="IWO12:IWO33"/>
    <mergeCell ref="IWW12:IWW33"/>
    <mergeCell ref="IXE12:IXE33"/>
    <mergeCell ref="IXM12:IXM33"/>
    <mergeCell ref="IUC12:IUC33"/>
    <mergeCell ref="IUK12:IUK33"/>
    <mergeCell ref="IUS12:IUS33"/>
    <mergeCell ref="IVA12:IVA33"/>
    <mergeCell ref="IVI12:IVI33"/>
    <mergeCell ref="IVQ12:IVQ33"/>
    <mergeCell ref="ISG12:ISG33"/>
    <mergeCell ref="ISO12:ISO33"/>
    <mergeCell ref="ISW12:ISW33"/>
    <mergeCell ref="ITE12:ITE33"/>
    <mergeCell ref="ITM12:ITM33"/>
    <mergeCell ref="ITU12:ITU33"/>
    <mergeCell ref="IQK12:IQK33"/>
    <mergeCell ref="IQS12:IQS33"/>
    <mergeCell ref="IRA12:IRA33"/>
    <mergeCell ref="IRI12:IRI33"/>
    <mergeCell ref="IRQ12:IRQ33"/>
    <mergeCell ref="IRY12:IRY33"/>
    <mergeCell ref="IOO12:IOO33"/>
    <mergeCell ref="IOW12:IOW33"/>
    <mergeCell ref="IPE12:IPE33"/>
    <mergeCell ref="IPM12:IPM33"/>
    <mergeCell ref="IPU12:IPU33"/>
    <mergeCell ref="IQC12:IQC33"/>
    <mergeCell ref="IMS12:IMS33"/>
    <mergeCell ref="INA12:INA33"/>
    <mergeCell ref="INI12:INI33"/>
    <mergeCell ref="INQ12:INQ33"/>
    <mergeCell ref="INY12:INY33"/>
    <mergeCell ref="IOG12:IOG33"/>
    <mergeCell ref="IKW12:IKW33"/>
    <mergeCell ref="ILE12:ILE33"/>
    <mergeCell ref="ILM12:ILM33"/>
    <mergeCell ref="ILU12:ILU33"/>
    <mergeCell ref="IMC12:IMC33"/>
    <mergeCell ref="IMK12:IMK33"/>
    <mergeCell ref="IJA12:IJA33"/>
    <mergeCell ref="IJI12:IJI33"/>
    <mergeCell ref="IJQ12:IJQ33"/>
    <mergeCell ref="IJY12:IJY33"/>
    <mergeCell ref="IKG12:IKG33"/>
    <mergeCell ref="IKO12:IKO33"/>
    <mergeCell ref="IHE12:IHE33"/>
    <mergeCell ref="IHM12:IHM33"/>
    <mergeCell ref="IHU12:IHU33"/>
    <mergeCell ref="IIC12:IIC33"/>
    <mergeCell ref="IIK12:IIK33"/>
    <mergeCell ref="IIS12:IIS33"/>
    <mergeCell ref="IFI12:IFI33"/>
    <mergeCell ref="IFQ12:IFQ33"/>
    <mergeCell ref="IFY12:IFY33"/>
    <mergeCell ref="IGG12:IGG33"/>
    <mergeCell ref="IGO12:IGO33"/>
    <mergeCell ref="IGW12:IGW33"/>
    <mergeCell ref="IDM12:IDM33"/>
    <mergeCell ref="IDU12:IDU33"/>
    <mergeCell ref="IEC12:IEC33"/>
    <mergeCell ref="IEK12:IEK33"/>
    <mergeCell ref="IES12:IES33"/>
    <mergeCell ref="IFA12:IFA33"/>
    <mergeCell ref="IBQ12:IBQ33"/>
    <mergeCell ref="IBY12:IBY33"/>
    <mergeCell ref="ICG12:ICG33"/>
    <mergeCell ref="ICO12:ICO33"/>
    <mergeCell ref="ICW12:ICW33"/>
    <mergeCell ref="IDE12:IDE33"/>
    <mergeCell ref="HZU12:HZU33"/>
    <mergeCell ref="IAC12:IAC33"/>
    <mergeCell ref="IAK12:IAK33"/>
    <mergeCell ref="IAS12:IAS33"/>
    <mergeCell ref="IBA12:IBA33"/>
    <mergeCell ref="IBI12:IBI33"/>
    <mergeCell ref="HXY12:HXY33"/>
    <mergeCell ref="HYG12:HYG33"/>
    <mergeCell ref="HYO12:HYO33"/>
    <mergeCell ref="HYW12:HYW33"/>
    <mergeCell ref="HZE12:HZE33"/>
    <mergeCell ref="HZM12:HZM33"/>
    <mergeCell ref="HWC12:HWC33"/>
    <mergeCell ref="HWK12:HWK33"/>
    <mergeCell ref="HWS12:HWS33"/>
    <mergeCell ref="HXA12:HXA33"/>
    <mergeCell ref="HXI12:HXI33"/>
    <mergeCell ref="HXQ12:HXQ33"/>
    <mergeCell ref="HUG12:HUG33"/>
    <mergeCell ref="HUO12:HUO33"/>
    <mergeCell ref="HUW12:HUW33"/>
    <mergeCell ref="HVE12:HVE33"/>
    <mergeCell ref="HVM12:HVM33"/>
    <mergeCell ref="HVU12:HVU33"/>
    <mergeCell ref="HSK12:HSK33"/>
    <mergeCell ref="HSS12:HSS33"/>
    <mergeCell ref="HTA12:HTA33"/>
    <mergeCell ref="HTI12:HTI33"/>
    <mergeCell ref="HTQ12:HTQ33"/>
    <mergeCell ref="HTY12:HTY33"/>
    <mergeCell ref="HQO12:HQO33"/>
    <mergeCell ref="HQW12:HQW33"/>
    <mergeCell ref="HRE12:HRE33"/>
    <mergeCell ref="HRM12:HRM33"/>
    <mergeCell ref="HRU12:HRU33"/>
    <mergeCell ref="HSC12:HSC33"/>
    <mergeCell ref="HOS12:HOS33"/>
    <mergeCell ref="HPA12:HPA33"/>
    <mergeCell ref="HPI12:HPI33"/>
    <mergeCell ref="HPQ12:HPQ33"/>
    <mergeCell ref="HPY12:HPY33"/>
    <mergeCell ref="HQG12:HQG33"/>
    <mergeCell ref="HMW12:HMW33"/>
    <mergeCell ref="HNE12:HNE33"/>
    <mergeCell ref="HNM12:HNM33"/>
    <mergeCell ref="HNU12:HNU33"/>
    <mergeCell ref="HOC12:HOC33"/>
    <mergeCell ref="HOK12:HOK33"/>
    <mergeCell ref="HLA12:HLA33"/>
    <mergeCell ref="HLI12:HLI33"/>
    <mergeCell ref="HLQ12:HLQ33"/>
    <mergeCell ref="HLY12:HLY33"/>
    <mergeCell ref="HMG12:HMG33"/>
    <mergeCell ref="HMO12:HMO33"/>
    <mergeCell ref="HJE12:HJE33"/>
    <mergeCell ref="HJM12:HJM33"/>
    <mergeCell ref="HJU12:HJU33"/>
    <mergeCell ref="HKC12:HKC33"/>
    <mergeCell ref="HKK12:HKK33"/>
    <mergeCell ref="HKS12:HKS33"/>
    <mergeCell ref="HHI12:HHI33"/>
    <mergeCell ref="HHQ12:HHQ33"/>
    <mergeCell ref="HHY12:HHY33"/>
    <mergeCell ref="HIG12:HIG33"/>
    <mergeCell ref="HIO12:HIO33"/>
    <mergeCell ref="HIW12:HIW33"/>
    <mergeCell ref="HFM12:HFM33"/>
    <mergeCell ref="HFU12:HFU33"/>
    <mergeCell ref="HGC12:HGC33"/>
    <mergeCell ref="HGK12:HGK33"/>
    <mergeCell ref="HGS12:HGS33"/>
    <mergeCell ref="HHA12:HHA33"/>
    <mergeCell ref="HDQ12:HDQ33"/>
    <mergeCell ref="HDY12:HDY33"/>
    <mergeCell ref="HEG12:HEG33"/>
    <mergeCell ref="HEO12:HEO33"/>
    <mergeCell ref="HEW12:HEW33"/>
    <mergeCell ref="HFE12:HFE33"/>
    <mergeCell ref="HBU12:HBU33"/>
    <mergeCell ref="HCC12:HCC33"/>
    <mergeCell ref="HCK12:HCK33"/>
    <mergeCell ref="HCS12:HCS33"/>
    <mergeCell ref="HDA12:HDA33"/>
    <mergeCell ref="HDI12:HDI33"/>
    <mergeCell ref="GZY12:GZY33"/>
    <mergeCell ref="HAG12:HAG33"/>
    <mergeCell ref="HAO12:HAO33"/>
    <mergeCell ref="HAW12:HAW33"/>
    <mergeCell ref="HBE12:HBE33"/>
    <mergeCell ref="HBM12:HBM33"/>
    <mergeCell ref="GYC12:GYC33"/>
    <mergeCell ref="GYK12:GYK33"/>
    <mergeCell ref="GYS12:GYS33"/>
    <mergeCell ref="GZA12:GZA33"/>
    <mergeCell ref="GZI12:GZI33"/>
    <mergeCell ref="GZQ12:GZQ33"/>
    <mergeCell ref="GWG12:GWG33"/>
    <mergeCell ref="GWO12:GWO33"/>
    <mergeCell ref="GWW12:GWW33"/>
    <mergeCell ref="GXE12:GXE33"/>
    <mergeCell ref="GXM12:GXM33"/>
    <mergeCell ref="GXU12:GXU33"/>
    <mergeCell ref="GUK12:GUK33"/>
    <mergeCell ref="GUS12:GUS33"/>
    <mergeCell ref="GVA12:GVA33"/>
    <mergeCell ref="GVI12:GVI33"/>
    <mergeCell ref="GVQ12:GVQ33"/>
    <mergeCell ref="GVY12:GVY33"/>
    <mergeCell ref="GSO12:GSO33"/>
    <mergeCell ref="GSW12:GSW33"/>
    <mergeCell ref="GTE12:GTE33"/>
    <mergeCell ref="GTM12:GTM33"/>
    <mergeCell ref="GTU12:GTU33"/>
    <mergeCell ref="GUC12:GUC33"/>
    <mergeCell ref="GQS12:GQS33"/>
    <mergeCell ref="GRA12:GRA33"/>
    <mergeCell ref="GRI12:GRI33"/>
    <mergeCell ref="GRQ12:GRQ33"/>
    <mergeCell ref="GRY12:GRY33"/>
    <mergeCell ref="GSG12:GSG33"/>
    <mergeCell ref="GOW12:GOW33"/>
    <mergeCell ref="GPE12:GPE33"/>
    <mergeCell ref="GPM12:GPM33"/>
    <mergeCell ref="GPU12:GPU33"/>
    <mergeCell ref="GQC12:GQC33"/>
    <mergeCell ref="GQK12:GQK33"/>
    <mergeCell ref="GNA12:GNA33"/>
    <mergeCell ref="GNI12:GNI33"/>
    <mergeCell ref="GNQ12:GNQ33"/>
    <mergeCell ref="GNY12:GNY33"/>
    <mergeCell ref="GOG12:GOG33"/>
    <mergeCell ref="GOO12:GOO33"/>
    <mergeCell ref="GLE12:GLE33"/>
    <mergeCell ref="GLM12:GLM33"/>
    <mergeCell ref="GLU12:GLU33"/>
    <mergeCell ref="GMC12:GMC33"/>
    <mergeCell ref="GMK12:GMK33"/>
    <mergeCell ref="GMS12:GMS33"/>
    <mergeCell ref="GJI12:GJI33"/>
    <mergeCell ref="GJQ12:GJQ33"/>
    <mergeCell ref="GJY12:GJY33"/>
    <mergeCell ref="GKG12:GKG33"/>
    <mergeCell ref="GKO12:GKO33"/>
    <mergeCell ref="GKW12:GKW33"/>
    <mergeCell ref="GHM12:GHM33"/>
    <mergeCell ref="GHU12:GHU33"/>
    <mergeCell ref="GIC12:GIC33"/>
    <mergeCell ref="GIK12:GIK33"/>
    <mergeCell ref="GIS12:GIS33"/>
    <mergeCell ref="GJA12:GJA33"/>
    <mergeCell ref="GFQ12:GFQ33"/>
    <mergeCell ref="GFY12:GFY33"/>
    <mergeCell ref="GGG12:GGG33"/>
    <mergeCell ref="GGO12:GGO33"/>
    <mergeCell ref="GGW12:GGW33"/>
    <mergeCell ref="GHE12:GHE33"/>
    <mergeCell ref="GDU12:GDU33"/>
    <mergeCell ref="GEC12:GEC33"/>
    <mergeCell ref="GEK12:GEK33"/>
    <mergeCell ref="GES12:GES33"/>
    <mergeCell ref="GFA12:GFA33"/>
    <mergeCell ref="GFI12:GFI33"/>
    <mergeCell ref="GBY12:GBY33"/>
    <mergeCell ref="GCG12:GCG33"/>
    <mergeCell ref="GCO12:GCO33"/>
    <mergeCell ref="GCW12:GCW33"/>
    <mergeCell ref="GDE12:GDE33"/>
    <mergeCell ref="GDM12:GDM33"/>
    <mergeCell ref="GAC12:GAC33"/>
    <mergeCell ref="GAK12:GAK33"/>
    <mergeCell ref="GAS12:GAS33"/>
    <mergeCell ref="GBA12:GBA33"/>
    <mergeCell ref="GBI12:GBI33"/>
    <mergeCell ref="GBQ12:GBQ33"/>
    <mergeCell ref="FYG12:FYG33"/>
    <mergeCell ref="FYO12:FYO33"/>
    <mergeCell ref="FYW12:FYW33"/>
    <mergeCell ref="FZE12:FZE33"/>
    <mergeCell ref="FZM12:FZM33"/>
    <mergeCell ref="FZU12:FZU33"/>
    <mergeCell ref="FWK12:FWK33"/>
    <mergeCell ref="FWS12:FWS33"/>
    <mergeCell ref="FXA12:FXA33"/>
    <mergeCell ref="FXI12:FXI33"/>
    <mergeCell ref="FXQ12:FXQ33"/>
    <mergeCell ref="FXY12:FXY33"/>
    <mergeCell ref="FUO12:FUO33"/>
    <mergeCell ref="FUW12:FUW33"/>
    <mergeCell ref="FVE12:FVE33"/>
    <mergeCell ref="FVM12:FVM33"/>
    <mergeCell ref="FVU12:FVU33"/>
    <mergeCell ref="FWC12:FWC33"/>
    <mergeCell ref="FSS12:FSS33"/>
    <mergeCell ref="FTA12:FTA33"/>
    <mergeCell ref="FTI12:FTI33"/>
    <mergeCell ref="FTQ12:FTQ33"/>
    <mergeCell ref="FTY12:FTY33"/>
    <mergeCell ref="FUG12:FUG33"/>
    <mergeCell ref="FQW12:FQW33"/>
    <mergeCell ref="FRE12:FRE33"/>
    <mergeCell ref="FRM12:FRM33"/>
    <mergeCell ref="FRU12:FRU33"/>
    <mergeCell ref="FSC12:FSC33"/>
    <mergeCell ref="FSK12:FSK33"/>
    <mergeCell ref="FPA12:FPA33"/>
    <mergeCell ref="FPI12:FPI33"/>
    <mergeCell ref="FPQ12:FPQ33"/>
    <mergeCell ref="FPY12:FPY33"/>
    <mergeCell ref="FQG12:FQG33"/>
    <mergeCell ref="FQO12:FQO33"/>
    <mergeCell ref="FNE12:FNE33"/>
    <mergeCell ref="FNM12:FNM33"/>
    <mergeCell ref="FNU12:FNU33"/>
    <mergeCell ref="FOC12:FOC33"/>
    <mergeCell ref="FOK12:FOK33"/>
    <mergeCell ref="FOS12:FOS33"/>
    <mergeCell ref="FLI12:FLI33"/>
    <mergeCell ref="FLQ12:FLQ33"/>
    <mergeCell ref="FLY12:FLY33"/>
    <mergeCell ref="FMG12:FMG33"/>
    <mergeCell ref="FMO12:FMO33"/>
    <mergeCell ref="FMW12:FMW33"/>
    <mergeCell ref="FJM12:FJM33"/>
    <mergeCell ref="FJU12:FJU33"/>
    <mergeCell ref="FKC12:FKC33"/>
    <mergeCell ref="FKK12:FKK33"/>
    <mergeCell ref="FKS12:FKS33"/>
    <mergeCell ref="FLA12:FLA33"/>
    <mergeCell ref="FHQ12:FHQ33"/>
    <mergeCell ref="FHY12:FHY33"/>
    <mergeCell ref="FIG12:FIG33"/>
    <mergeCell ref="FIO12:FIO33"/>
    <mergeCell ref="FIW12:FIW33"/>
    <mergeCell ref="FJE12:FJE33"/>
    <mergeCell ref="FFU12:FFU33"/>
    <mergeCell ref="FGC12:FGC33"/>
    <mergeCell ref="FGK12:FGK33"/>
    <mergeCell ref="FGS12:FGS33"/>
    <mergeCell ref="FHA12:FHA33"/>
    <mergeCell ref="FHI12:FHI33"/>
    <mergeCell ref="FDY12:FDY33"/>
    <mergeCell ref="FEG12:FEG33"/>
    <mergeCell ref="FEO12:FEO33"/>
    <mergeCell ref="FEW12:FEW33"/>
    <mergeCell ref="FFE12:FFE33"/>
    <mergeCell ref="FFM12:FFM33"/>
    <mergeCell ref="FCC12:FCC33"/>
    <mergeCell ref="FCK12:FCK33"/>
    <mergeCell ref="FCS12:FCS33"/>
    <mergeCell ref="FDA12:FDA33"/>
    <mergeCell ref="FDI12:FDI33"/>
    <mergeCell ref="FDQ12:FDQ33"/>
    <mergeCell ref="FAG12:FAG33"/>
    <mergeCell ref="FAO12:FAO33"/>
    <mergeCell ref="FAW12:FAW33"/>
    <mergeCell ref="FBE12:FBE33"/>
    <mergeCell ref="FBM12:FBM33"/>
    <mergeCell ref="FBU12:FBU33"/>
    <mergeCell ref="EYK12:EYK33"/>
    <mergeCell ref="EYS12:EYS33"/>
    <mergeCell ref="EZA12:EZA33"/>
    <mergeCell ref="EZI12:EZI33"/>
    <mergeCell ref="EZQ12:EZQ33"/>
    <mergeCell ref="EZY12:EZY33"/>
    <mergeCell ref="EWO12:EWO33"/>
    <mergeCell ref="EWW12:EWW33"/>
    <mergeCell ref="EXE12:EXE33"/>
    <mergeCell ref="EXM12:EXM33"/>
    <mergeCell ref="EXU12:EXU33"/>
    <mergeCell ref="EYC12:EYC33"/>
    <mergeCell ref="EUS12:EUS33"/>
    <mergeCell ref="EVA12:EVA33"/>
    <mergeCell ref="EVI12:EVI33"/>
    <mergeCell ref="EVQ12:EVQ33"/>
    <mergeCell ref="EVY12:EVY33"/>
    <mergeCell ref="EWG12:EWG33"/>
    <mergeCell ref="ESW12:ESW33"/>
    <mergeCell ref="ETE12:ETE33"/>
    <mergeCell ref="ETM12:ETM33"/>
    <mergeCell ref="ETU12:ETU33"/>
    <mergeCell ref="EUC12:EUC33"/>
    <mergeCell ref="EUK12:EUK33"/>
    <mergeCell ref="ERA12:ERA33"/>
    <mergeCell ref="ERI12:ERI33"/>
    <mergeCell ref="ERQ12:ERQ33"/>
    <mergeCell ref="ERY12:ERY33"/>
    <mergeCell ref="ESG12:ESG33"/>
    <mergeCell ref="ESO12:ESO33"/>
    <mergeCell ref="EPE12:EPE33"/>
    <mergeCell ref="EPM12:EPM33"/>
    <mergeCell ref="EPU12:EPU33"/>
    <mergeCell ref="EQC12:EQC33"/>
    <mergeCell ref="EQK12:EQK33"/>
    <mergeCell ref="EQS12:EQS33"/>
    <mergeCell ref="ENI12:ENI33"/>
    <mergeCell ref="ENQ12:ENQ33"/>
    <mergeCell ref="ENY12:ENY33"/>
    <mergeCell ref="EOG12:EOG33"/>
    <mergeCell ref="EOO12:EOO33"/>
    <mergeCell ref="EOW12:EOW33"/>
    <mergeCell ref="ELM12:ELM33"/>
    <mergeCell ref="ELU12:ELU33"/>
    <mergeCell ref="EMC12:EMC33"/>
    <mergeCell ref="EMK12:EMK33"/>
    <mergeCell ref="EMS12:EMS33"/>
    <mergeCell ref="ENA12:ENA33"/>
    <mergeCell ref="EJQ12:EJQ33"/>
    <mergeCell ref="EJY12:EJY33"/>
    <mergeCell ref="EKG12:EKG33"/>
    <mergeCell ref="EKO12:EKO33"/>
    <mergeCell ref="EKW12:EKW33"/>
    <mergeCell ref="ELE12:ELE33"/>
    <mergeCell ref="EHU12:EHU33"/>
    <mergeCell ref="EIC12:EIC33"/>
    <mergeCell ref="EIK12:EIK33"/>
    <mergeCell ref="EIS12:EIS33"/>
    <mergeCell ref="EJA12:EJA33"/>
    <mergeCell ref="EJI12:EJI33"/>
    <mergeCell ref="EFY12:EFY33"/>
    <mergeCell ref="EGG12:EGG33"/>
    <mergeCell ref="EGO12:EGO33"/>
    <mergeCell ref="EGW12:EGW33"/>
    <mergeCell ref="EHE12:EHE33"/>
    <mergeCell ref="EHM12:EHM33"/>
    <mergeCell ref="EEC12:EEC33"/>
    <mergeCell ref="EEK12:EEK33"/>
    <mergeCell ref="EES12:EES33"/>
    <mergeCell ref="EFA12:EFA33"/>
    <mergeCell ref="EFI12:EFI33"/>
    <mergeCell ref="EFQ12:EFQ33"/>
    <mergeCell ref="ECG12:ECG33"/>
    <mergeCell ref="ECO12:ECO33"/>
    <mergeCell ref="ECW12:ECW33"/>
    <mergeCell ref="EDE12:EDE33"/>
    <mergeCell ref="EDM12:EDM33"/>
    <mergeCell ref="EDU12:EDU33"/>
    <mergeCell ref="EAK12:EAK33"/>
    <mergeCell ref="EAS12:EAS33"/>
    <mergeCell ref="EBA12:EBA33"/>
    <mergeCell ref="EBI12:EBI33"/>
    <mergeCell ref="EBQ12:EBQ33"/>
    <mergeCell ref="EBY12:EBY33"/>
    <mergeCell ref="DYO12:DYO33"/>
    <mergeCell ref="DYW12:DYW33"/>
    <mergeCell ref="DZE12:DZE33"/>
    <mergeCell ref="DZM12:DZM33"/>
    <mergeCell ref="DZU12:DZU33"/>
    <mergeCell ref="EAC12:EAC33"/>
    <mergeCell ref="DWS12:DWS33"/>
    <mergeCell ref="DXA12:DXA33"/>
    <mergeCell ref="DXI12:DXI33"/>
    <mergeCell ref="DXQ12:DXQ33"/>
    <mergeCell ref="DXY12:DXY33"/>
    <mergeCell ref="DYG12:DYG33"/>
    <mergeCell ref="DUW12:DUW33"/>
    <mergeCell ref="DVE12:DVE33"/>
    <mergeCell ref="DVM12:DVM33"/>
    <mergeCell ref="DVU12:DVU33"/>
    <mergeCell ref="DWC12:DWC33"/>
    <mergeCell ref="DWK12:DWK33"/>
    <mergeCell ref="DTA12:DTA33"/>
    <mergeCell ref="DTI12:DTI33"/>
    <mergeCell ref="DTQ12:DTQ33"/>
    <mergeCell ref="DTY12:DTY33"/>
    <mergeCell ref="DUG12:DUG33"/>
    <mergeCell ref="DUO12:DUO33"/>
    <mergeCell ref="DRE12:DRE33"/>
    <mergeCell ref="DRM12:DRM33"/>
    <mergeCell ref="DRU12:DRU33"/>
    <mergeCell ref="DSC12:DSC33"/>
    <mergeCell ref="DSK12:DSK33"/>
    <mergeCell ref="DSS12:DSS33"/>
    <mergeCell ref="DPI12:DPI33"/>
    <mergeCell ref="DPQ12:DPQ33"/>
    <mergeCell ref="DPY12:DPY33"/>
    <mergeCell ref="DQG12:DQG33"/>
    <mergeCell ref="DQO12:DQO33"/>
    <mergeCell ref="DQW12:DQW33"/>
    <mergeCell ref="DNM12:DNM33"/>
    <mergeCell ref="DNU12:DNU33"/>
    <mergeCell ref="DOC12:DOC33"/>
    <mergeCell ref="DOK12:DOK33"/>
    <mergeCell ref="DOS12:DOS33"/>
    <mergeCell ref="DPA12:DPA33"/>
    <mergeCell ref="DLQ12:DLQ33"/>
    <mergeCell ref="DLY12:DLY33"/>
    <mergeCell ref="DMG12:DMG33"/>
    <mergeCell ref="DMO12:DMO33"/>
    <mergeCell ref="DMW12:DMW33"/>
    <mergeCell ref="DNE12:DNE33"/>
    <mergeCell ref="DJU12:DJU33"/>
    <mergeCell ref="DKC12:DKC33"/>
    <mergeCell ref="DKK12:DKK33"/>
    <mergeCell ref="DKS12:DKS33"/>
    <mergeCell ref="DLA12:DLA33"/>
    <mergeCell ref="DLI12:DLI33"/>
    <mergeCell ref="DHY12:DHY33"/>
    <mergeCell ref="DIG12:DIG33"/>
    <mergeCell ref="DIO12:DIO33"/>
    <mergeCell ref="DIW12:DIW33"/>
    <mergeCell ref="DJE12:DJE33"/>
    <mergeCell ref="DJM12:DJM33"/>
    <mergeCell ref="DGC12:DGC33"/>
    <mergeCell ref="DGK12:DGK33"/>
    <mergeCell ref="DGS12:DGS33"/>
    <mergeCell ref="DHA12:DHA33"/>
    <mergeCell ref="DHI12:DHI33"/>
    <mergeCell ref="DHQ12:DHQ33"/>
    <mergeCell ref="DEG12:DEG33"/>
    <mergeCell ref="DEO12:DEO33"/>
    <mergeCell ref="DEW12:DEW33"/>
    <mergeCell ref="DFE12:DFE33"/>
    <mergeCell ref="DFM12:DFM33"/>
    <mergeCell ref="DFU12:DFU33"/>
    <mergeCell ref="DCK12:DCK33"/>
    <mergeCell ref="DCS12:DCS33"/>
    <mergeCell ref="DDA12:DDA33"/>
    <mergeCell ref="DDI12:DDI33"/>
    <mergeCell ref="DDQ12:DDQ33"/>
    <mergeCell ref="DDY12:DDY33"/>
    <mergeCell ref="DAO12:DAO33"/>
    <mergeCell ref="DAW12:DAW33"/>
    <mergeCell ref="DBE12:DBE33"/>
    <mergeCell ref="DBM12:DBM33"/>
    <mergeCell ref="DBU12:DBU33"/>
    <mergeCell ref="DCC12:DCC33"/>
    <mergeCell ref="CYS12:CYS33"/>
    <mergeCell ref="CZA12:CZA33"/>
    <mergeCell ref="CZI12:CZI33"/>
    <mergeCell ref="CZQ12:CZQ33"/>
    <mergeCell ref="CZY12:CZY33"/>
    <mergeCell ref="DAG12:DAG33"/>
    <mergeCell ref="CWW12:CWW33"/>
    <mergeCell ref="CXE12:CXE33"/>
    <mergeCell ref="CXM12:CXM33"/>
    <mergeCell ref="CXU12:CXU33"/>
    <mergeCell ref="CYC12:CYC33"/>
    <mergeCell ref="CYK12:CYK33"/>
    <mergeCell ref="CVA12:CVA33"/>
    <mergeCell ref="CVI12:CVI33"/>
    <mergeCell ref="CVQ12:CVQ33"/>
    <mergeCell ref="CVY12:CVY33"/>
    <mergeCell ref="CWG12:CWG33"/>
    <mergeCell ref="CWO12:CWO33"/>
    <mergeCell ref="CTE12:CTE33"/>
    <mergeCell ref="CTM12:CTM33"/>
    <mergeCell ref="CTU12:CTU33"/>
    <mergeCell ref="CUC12:CUC33"/>
    <mergeCell ref="CUK12:CUK33"/>
    <mergeCell ref="CUS12:CUS33"/>
    <mergeCell ref="CRI12:CRI33"/>
    <mergeCell ref="CRQ12:CRQ33"/>
    <mergeCell ref="CRY12:CRY33"/>
    <mergeCell ref="CSG12:CSG33"/>
    <mergeCell ref="CSO12:CSO33"/>
    <mergeCell ref="CSW12:CSW33"/>
    <mergeCell ref="CPM12:CPM33"/>
    <mergeCell ref="CPU12:CPU33"/>
    <mergeCell ref="CQC12:CQC33"/>
    <mergeCell ref="CQK12:CQK33"/>
    <mergeCell ref="CQS12:CQS33"/>
    <mergeCell ref="CRA12:CRA33"/>
    <mergeCell ref="CNQ12:CNQ33"/>
    <mergeCell ref="CNY12:CNY33"/>
    <mergeCell ref="COG12:COG33"/>
    <mergeCell ref="COO12:COO33"/>
    <mergeCell ref="COW12:COW33"/>
    <mergeCell ref="CPE12:CPE33"/>
    <mergeCell ref="CLU12:CLU33"/>
    <mergeCell ref="CMC12:CMC33"/>
    <mergeCell ref="CMK12:CMK33"/>
    <mergeCell ref="CMS12:CMS33"/>
    <mergeCell ref="CNA12:CNA33"/>
    <mergeCell ref="CNI12:CNI33"/>
    <mergeCell ref="CJY12:CJY33"/>
    <mergeCell ref="CKG12:CKG33"/>
    <mergeCell ref="CKO12:CKO33"/>
    <mergeCell ref="CKW12:CKW33"/>
    <mergeCell ref="CLE12:CLE33"/>
    <mergeCell ref="CLM12:CLM33"/>
    <mergeCell ref="CIC12:CIC33"/>
    <mergeCell ref="CIK12:CIK33"/>
    <mergeCell ref="CIS12:CIS33"/>
    <mergeCell ref="CJA12:CJA33"/>
    <mergeCell ref="CJI12:CJI33"/>
    <mergeCell ref="CJQ12:CJQ33"/>
    <mergeCell ref="CGG12:CGG33"/>
    <mergeCell ref="CGO12:CGO33"/>
    <mergeCell ref="CGW12:CGW33"/>
    <mergeCell ref="CHE12:CHE33"/>
    <mergeCell ref="CHM12:CHM33"/>
    <mergeCell ref="CHU12:CHU33"/>
    <mergeCell ref="CEK12:CEK33"/>
    <mergeCell ref="CES12:CES33"/>
    <mergeCell ref="CFA12:CFA33"/>
    <mergeCell ref="CFI12:CFI33"/>
    <mergeCell ref="CFQ12:CFQ33"/>
    <mergeCell ref="CFY12:CFY33"/>
    <mergeCell ref="CCO12:CCO33"/>
    <mergeCell ref="CCW12:CCW33"/>
    <mergeCell ref="CDE12:CDE33"/>
    <mergeCell ref="CDM12:CDM33"/>
    <mergeCell ref="CDU12:CDU33"/>
    <mergeCell ref="CEC12:CEC33"/>
    <mergeCell ref="CAS12:CAS33"/>
    <mergeCell ref="CBA12:CBA33"/>
    <mergeCell ref="CBI12:CBI33"/>
    <mergeCell ref="CBQ12:CBQ33"/>
    <mergeCell ref="CBY12:CBY33"/>
    <mergeCell ref="CCG12:CCG33"/>
    <mergeCell ref="BYW12:BYW33"/>
    <mergeCell ref="BZE12:BZE33"/>
    <mergeCell ref="BZM12:BZM33"/>
    <mergeCell ref="BZU12:BZU33"/>
    <mergeCell ref="CAC12:CAC33"/>
    <mergeCell ref="CAK12:CAK33"/>
    <mergeCell ref="BXA12:BXA33"/>
    <mergeCell ref="BXI12:BXI33"/>
    <mergeCell ref="BXQ12:BXQ33"/>
    <mergeCell ref="BXY12:BXY33"/>
    <mergeCell ref="BYG12:BYG33"/>
    <mergeCell ref="BYO12:BYO33"/>
    <mergeCell ref="BVE12:BVE33"/>
    <mergeCell ref="BVM12:BVM33"/>
    <mergeCell ref="BVU12:BVU33"/>
    <mergeCell ref="BWC12:BWC33"/>
    <mergeCell ref="BWK12:BWK33"/>
    <mergeCell ref="BWS12:BWS33"/>
    <mergeCell ref="BTI12:BTI33"/>
    <mergeCell ref="BTQ12:BTQ33"/>
    <mergeCell ref="BTY12:BTY33"/>
    <mergeCell ref="BUG12:BUG33"/>
    <mergeCell ref="BUO12:BUO33"/>
    <mergeCell ref="BUW12:BUW33"/>
    <mergeCell ref="BRM12:BRM33"/>
    <mergeCell ref="BRU12:BRU33"/>
    <mergeCell ref="BSC12:BSC33"/>
    <mergeCell ref="BSK12:BSK33"/>
    <mergeCell ref="BSS12:BSS33"/>
    <mergeCell ref="BTA12:BTA33"/>
    <mergeCell ref="BPQ12:BPQ33"/>
    <mergeCell ref="BPY12:BPY33"/>
    <mergeCell ref="BQG12:BQG33"/>
    <mergeCell ref="BQO12:BQO33"/>
    <mergeCell ref="BQW12:BQW33"/>
    <mergeCell ref="BRE12:BRE33"/>
    <mergeCell ref="BNU12:BNU33"/>
    <mergeCell ref="BOC12:BOC33"/>
    <mergeCell ref="BOK12:BOK33"/>
    <mergeCell ref="BOS12:BOS33"/>
    <mergeCell ref="BPA12:BPA33"/>
    <mergeCell ref="BPI12:BPI33"/>
    <mergeCell ref="BLY12:BLY33"/>
    <mergeCell ref="BMG12:BMG33"/>
    <mergeCell ref="BMO12:BMO33"/>
    <mergeCell ref="BMW12:BMW33"/>
    <mergeCell ref="BNE12:BNE33"/>
    <mergeCell ref="BNM12:BNM33"/>
    <mergeCell ref="BKC12:BKC33"/>
    <mergeCell ref="BKK12:BKK33"/>
    <mergeCell ref="BKS12:BKS33"/>
    <mergeCell ref="BLA12:BLA33"/>
    <mergeCell ref="BLI12:BLI33"/>
    <mergeCell ref="BLQ12:BLQ33"/>
    <mergeCell ref="BIG12:BIG33"/>
    <mergeCell ref="BIO12:BIO33"/>
    <mergeCell ref="BIW12:BIW33"/>
    <mergeCell ref="BJE12:BJE33"/>
    <mergeCell ref="BJM12:BJM33"/>
    <mergeCell ref="BJU12:BJU33"/>
    <mergeCell ref="BGK12:BGK33"/>
    <mergeCell ref="BGS12:BGS33"/>
    <mergeCell ref="BHA12:BHA33"/>
    <mergeCell ref="BHI12:BHI33"/>
    <mergeCell ref="BHQ12:BHQ33"/>
    <mergeCell ref="BHY12:BHY33"/>
    <mergeCell ref="BEO12:BEO33"/>
    <mergeCell ref="BEW12:BEW33"/>
    <mergeCell ref="BFE12:BFE33"/>
    <mergeCell ref="BFM12:BFM33"/>
    <mergeCell ref="BFU12:BFU33"/>
    <mergeCell ref="BGC12:BGC33"/>
    <mergeCell ref="BCS12:BCS33"/>
    <mergeCell ref="BDA12:BDA33"/>
    <mergeCell ref="BDI12:BDI33"/>
    <mergeCell ref="BDQ12:BDQ33"/>
    <mergeCell ref="BDY12:BDY33"/>
    <mergeCell ref="BEG12:BEG33"/>
    <mergeCell ref="BAW12:BAW33"/>
    <mergeCell ref="BBE12:BBE33"/>
    <mergeCell ref="BBM12:BBM33"/>
    <mergeCell ref="BBU12:BBU33"/>
    <mergeCell ref="BCC12:BCC33"/>
    <mergeCell ref="BCK12:BCK33"/>
    <mergeCell ref="AZA12:AZA33"/>
    <mergeCell ref="AZI12:AZI33"/>
    <mergeCell ref="AZQ12:AZQ33"/>
    <mergeCell ref="AZY12:AZY33"/>
    <mergeCell ref="BAG12:BAG33"/>
    <mergeCell ref="BAO12:BAO33"/>
    <mergeCell ref="AXE12:AXE33"/>
    <mergeCell ref="AXM12:AXM33"/>
    <mergeCell ref="AXU12:AXU33"/>
    <mergeCell ref="AYC12:AYC33"/>
    <mergeCell ref="AYK12:AYK33"/>
    <mergeCell ref="AYS12:AYS33"/>
    <mergeCell ref="AVI12:AVI33"/>
    <mergeCell ref="AVQ12:AVQ33"/>
    <mergeCell ref="AVY12:AVY33"/>
    <mergeCell ref="AWG12:AWG33"/>
    <mergeCell ref="AWO12:AWO33"/>
    <mergeCell ref="AWW12:AWW33"/>
    <mergeCell ref="ATM12:ATM33"/>
    <mergeCell ref="ATU12:ATU33"/>
    <mergeCell ref="AUC12:AUC33"/>
    <mergeCell ref="AUK12:AUK33"/>
    <mergeCell ref="AUS12:AUS33"/>
    <mergeCell ref="AVA12:AVA33"/>
    <mergeCell ref="ARQ12:ARQ33"/>
    <mergeCell ref="ARY12:ARY33"/>
    <mergeCell ref="ASG12:ASG33"/>
    <mergeCell ref="ASO12:ASO33"/>
    <mergeCell ref="ASW12:ASW33"/>
    <mergeCell ref="ATE12:ATE33"/>
    <mergeCell ref="APU12:APU33"/>
    <mergeCell ref="AQC12:AQC33"/>
    <mergeCell ref="AQK12:AQK33"/>
    <mergeCell ref="AQS12:AQS33"/>
    <mergeCell ref="ARA12:ARA33"/>
    <mergeCell ref="ARI12:ARI33"/>
    <mergeCell ref="ANY12:ANY33"/>
    <mergeCell ref="AOG12:AOG33"/>
    <mergeCell ref="AOO12:AOO33"/>
    <mergeCell ref="AOW12:AOW33"/>
    <mergeCell ref="APE12:APE33"/>
    <mergeCell ref="APM12:APM33"/>
    <mergeCell ref="AMC12:AMC33"/>
    <mergeCell ref="AMK12:AMK33"/>
    <mergeCell ref="AMS12:AMS33"/>
    <mergeCell ref="ANA12:ANA33"/>
    <mergeCell ref="ANI12:ANI33"/>
    <mergeCell ref="ANQ12:ANQ33"/>
    <mergeCell ref="AKG12:AKG33"/>
    <mergeCell ref="AKO12:AKO33"/>
    <mergeCell ref="AKW12:AKW33"/>
    <mergeCell ref="ALE12:ALE33"/>
    <mergeCell ref="ALM12:ALM33"/>
    <mergeCell ref="ALU12:ALU33"/>
    <mergeCell ref="AIK12:AIK33"/>
    <mergeCell ref="AIS12:AIS33"/>
    <mergeCell ref="AJA12:AJA33"/>
    <mergeCell ref="AJI12:AJI33"/>
    <mergeCell ref="AJQ12:AJQ33"/>
    <mergeCell ref="AJY12:AJY33"/>
    <mergeCell ref="AGO12:AGO33"/>
    <mergeCell ref="AGW12:AGW33"/>
    <mergeCell ref="AHE12:AHE33"/>
    <mergeCell ref="AHM12:AHM33"/>
    <mergeCell ref="AHU12:AHU33"/>
    <mergeCell ref="AIC12:AIC33"/>
    <mergeCell ref="AES12:AES33"/>
    <mergeCell ref="AFA12:AFA33"/>
    <mergeCell ref="AFI12:AFI33"/>
    <mergeCell ref="AFQ12:AFQ33"/>
    <mergeCell ref="AFY12:AFY33"/>
    <mergeCell ref="AGG12:AGG33"/>
    <mergeCell ref="ACW12:ACW33"/>
    <mergeCell ref="ADE12:ADE33"/>
    <mergeCell ref="ADM12:ADM33"/>
    <mergeCell ref="ADU12:ADU33"/>
    <mergeCell ref="AEC12:AEC33"/>
    <mergeCell ref="AEK12:AEK33"/>
    <mergeCell ref="ABA12:ABA33"/>
    <mergeCell ref="ABI12:ABI33"/>
    <mergeCell ref="ABQ12:ABQ33"/>
    <mergeCell ref="ABY12:ABY33"/>
    <mergeCell ref="ACG12:ACG33"/>
    <mergeCell ref="ACO12:ACO33"/>
    <mergeCell ref="ZE12:ZE33"/>
    <mergeCell ref="ZM12:ZM33"/>
    <mergeCell ref="ZU12:ZU33"/>
    <mergeCell ref="AAC12:AAC33"/>
    <mergeCell ref="AAK12:AAK33"/>
    <mergeCell ref="AAS12:AAS33"/>
    <mergeCell ref="XI12:XI33"/>
    <mergeCell ref="XQ12:XQ33"/>
    <mergeCell ref="XY12:XY33"/>
    <mergeCell ref="YG12:YG33"/>
    <mergeCell ref="YO12:YO33"/>
    <mergeCell ref="YW12:YW33"/>
    <mergeCell ref="VM12:VM33"/>
    <mergeCell ref="VU12:VU33"/>
    <mergeCell ref="WC12:WC33"/>
    <mergeCell ref="WK12:WK33"/>
    <mergeCell ref="WS12:WS33"/>
    <mergeCell ref="XA12:XA33"/>
    <mergeCell ref="TQ12:TQ33"/>
    <mergeCell ref="TY12:TY33"/>
    <mergeCell ref="UG12:UG33"/>
    <mergeCell ref="UO12:UO33"/>
    <mergeCell ref="UW12:UW33"/>
    <mergeCell ref="VE12:VE33"/>
    <mergeCell ref="RU12:RU33"/>
    <mergeCell ref="SC12:SC33"/>
    <mergeCell ref="SK12:SK33"/>
    <mergeCell ref="SS12:SS33"/>
    <mergeCell ref="TA12:TA33"/>
    <mergeCell ref="TI12:TI33"/>
    <mergeCell ref="PY12:PY33"/>
    <mergeCell ref="QG12:QG33"/>
    <mergeCell ref="QO12:QO33"/>
    <mergeCell ref="QW12:QW33"/>
    <mergeCell ref="RE12:RE33"/>
    <mergeCell ref="RM12:RM33"/>
    <mergeCell ref="OC12:OC33"/>
    <mergeCell ref="OK12:OK33"/>
    <mergeCell ref="OS12:OS33"/>
    <mergeCell ref="PA12:PA33"/>
    <mergeCell ref="PI12:PI33"/>
    <mergeCell ref="PQ12:PQ33"/>
    <mergeCell ref="MG12:MG33"/>
    <mergeCell ref="MO12:MO33"/>
    <mergeCell ref="MW12:MW33"/>
    <mergeCell ref="NE12:NE33"/>
    <mergeCell ref="NM12:NM33"/>
    <mergeCell ref="NU12:NU33"/>
    <mergeCell ref="LA12:LA33"/>
    <mergeCell ref="LI12:LI33"/>
    <mergeCell ref="LQ12:LQ33"/>
    <mergeCell ref="LY12:LY33"/>
    <mergeCell ref="A7:K7"/>
    <mergeCell ref="D30:D31"/>
    <mergeCell ref="IO12:IO33"/>
    <mergeCell ref="IW12:IW33"/>
    <mergeCell ref="JE12:JE33"/>
    <mergeCell ref="JM12:JM33"/>
    <mergeCell ref="JU12:JU33"/>
    <mergeCell ref="KC12:KC33"/>
    <mergeCell ref="GS12:GS33"/>
    <mergeCell ref="HA12:HA33"/>
    <mergeCell ref="HI12:HI33"/>
    <mergeCell ref="HQ12:HQ33"/>
    <mergeCell ref="HY12:HY33"/>
    <mergeCell ref="IG12:IG33"/>
    <mergeCell ref="EW12:EW33"/>
    <mergeCell ref="FE12:FE33"/>
    <mergeCell ref="FM12:FM33"/>
    <mergeCell ref="FU12:FU33"/>
    <mergeCell ref="GC12:GC33"/>
    <mergeCell ref="GK12:GK33"/>
    <mergeCell ref="E30:E31"/>
    <mergeCell ref="I21:I22"/>
    <mergeCell ref="EG12:EG33"/>
    <mergeCell ref="EO12:EO33"/>
    <mergeCell ref="BE12:BE33"/>
    <mergeCell ref="BM12:BM33"/>
    <mergeCell ref="B3:K3"/>
    <mergeCell ref="AG12:AG33"/>
    <mergeCell ref="AO12:AO33"/>
    <mergeCell ref="AW12:AW33"/>
    <mergeCell ref="C12:C13"/>
    <mergeCell ref="C15:C16"/>
    <mergeCell ref="B15:B16"/>
    <mergeCell ref="C17:C18"/>
    <mergeCell ref="B17:B18"/>
    <mergeCell ref="I17:I18"/>
    <mergeCell ref="H17:H18"/>
    <mergeCell ref="B19:B20"/>
    <mergeCell ref="D28:D29"/>
    <mergeCell ref="E28:E29"/>
    <mergeCell ref="K28:K29"/>
    <mergeCell ref="CK12:CK33"/>
    <mergeCell ref="CS12:CS33"/>
    <mergeCell ref="KK12:KK33"/>
    <mergeCell ref="KS12:KS33"/>
    <mergeCell ref="A1:K1"/>
    <mergeCell ref="B4:K4"/>
    <mergeCell ref="A6:K6"/>
    <mergeCell ref="DA12:DA33"/>
    <mergeCell ref="DI12:DI33"/>
    <mergeCell ref="DQ12:DQ33"/>
    <mergeCell ref="DY12:DY33"/>
    <mergeCell ref="B41:B43"/>
    <mergeCell ref="K12:K13"/>
    <mergeCell ref="Q12:Q33"/>
    <mergeCell ref="Y12:Y33"/>
    <mergeCell ref="A2:J2"/>
    <mergeCell ref="K30:K31"/>
    <mergeCell ref="J21:J22"/>
    <mergeCell ref="A9:K9"/>
    <mergeCell ref="A37:K37"/>
    <mergeCell ref="A33:K33"/>
    <mergeCell ref="A27:K27"/>
    <mergeCell ref="A14:K14"/>
    <mergeCell ref="H19:H20"/>
    <mergeCell ref="I19:I20"/>
    <mergeCell ref="C21:C22"/>
    <mergeCell ref="B21:B22"/>
    <mergeCell ref="H21:H22"/>
    <mergeCell ref="I12:I13"/>
    <mergeCell ref="B34:B35"/>
    <mergeCell ref="C34:C35"/>
    <mergeCell ref="BU12:BU33"/>
    <mergeCell ref="CC12:CC33"/>
    <mergeCell ref="A38:K38"/>
    <mergeCell ref="A34:A35"/>
    <mergeCell ref="C19:C20"/>
    <mergeCell ref="A130:K130"/>
    <mergeCell ref="A131:K131"/>
    <mergeCell ref="A148:K148"/>
    <mergeCell ref="A137:K137"/>
    <mergeCell ref="A121:K121"/>
    <mergeCell ref="A118:K118"/>
    <mergeCell ref="A103:K103"/>
    <mergeCell ref="A99:K99"/>
    <mergeCell ref="A98:K98"/>
    <mergeCell ref="A94:K94"/>
    <mergeCell ref="A74:K74"/>
    <mergeCell ref="A72:K72"/>
    <mergeCell ref="A68:K68"/>
    <mergeCell ref="A61:K61"/>
    <mergeCell ref="A46:K46"/>
    <mergeCell ref="A44:K44"/>
    <mergeCell ref="A40:K40"/>
    <mergeCell ref="A39:K39"/>
    <mergeCell ref="A83:A84"/>
    <mergeCell ref="A162:K162"/>
    <mergeCell ref="A161:K161"/>
    <mergeCell ref="A160:K160"/>
    <mergeCell ref="A158:K158"/>
    <mergeCell ref="A157:K157"/>
    <mergeCell ref="A152:K152"/>
    <mergeCell ref="A151:K151"/>
    <mergeCell ref="A150:K150"/>
    <mergeCell ref="A149:K149"/>
    <mergeCell ref="B62:B63"/>
    <mergeCell ref="C62:C63"/>
    <mergeCell ref="D62:D63"/>
    <mergeCell ref="A85:K85"/>
    <mergeCell ref="A81:A82"/>
    <mergeCell ref="B81:B82"/>
    <mergeCell ref="C81:C82"/>
    <mergeCell ref="D81:D82"/>
    <mergeCell ref="F81:F82"/>
    <mergeCell ref="G81:G82"/>
    <mergeCell ref="A105:K105"/>
    <mergeCell ref="A71:K71"/>
  </mergeCells>
  <hyperlinks>
    <hyperlink ref="C220" r:id="rId8"/>
    <hyperlink ref="C221" r:id="rId9"/>
    <hyperlink ref="C222" r:id="rId10"/>
    <hyperlink ref="C223" r:id="rId11"/>
    <hyperlink ref="C224" r:id="rId12"/>
    <hyperlink ref="C225" r:id="rId13" display="http://www.ipaw.walbrzych.eu/"/>
    <hyperlink ref="J8" r:id="rId14"/>
    <hyperlink ref="J15" r:id="rId15"/>
    <hyperlink ref="J12" r:id="rId16"/>
    <hyperlink ref="J13" r:id="rId17"/>
    <hyperlink ref="J16" r:id="rId18"/>
    <hyperlink ref="J208" r:id="rId19"/>
    <hyperlink ref="J202" r:id="rId20"/>
    <hyperlink ref="J197" r:id="rId21"/>
    <hyperlink ref="J192" r:id="rId22"/>
    <hyperlink ref="J180" r:id="rId23"/>
    <hyperlink ref="J169:J170" r:id="rId24" display="DWUP"/>
    <hyperlink ref="J168" r:id="rId25"/>
    <hyperlink ref="J163:J164" r:id="rId26" display="DWUP"/>
    <hyperlink ref="J159" r:id="rId27"/>
    <hyperlink ref="J147" r:id="rId28"/>
    <hyperlink ref="J144" r:id="rId29"/>
    <hyperlink ref="J143" r:id="rId30"/>
    <hyperlink ref="J142" r:id="rId31"/>
    <hyperlink ref="J139" r:id="rId32"/>
    <hyperlink ref="J138" r:id="rId33"/>
    <hyperlink ref="J136" r:id="rId34"/>
    <hyperlink ref="J132" r:id="rId35"/>
    <hyperlink ref="J133" r:id="rId36"/>
    <hyperlink ref="J129" r:id="rId37"/>
    <hyperlink ref="J126" r:id="rId38"/>
    <hyperlink ref="J125" r:id="rId39"/>
    <hyperlink ref="J122" r:id="rId40"/>
    <hyperlink ref="J120" r:id="rId41"/>
    <hyperlink ref="J119" r:id="rId42"/>
    <hyperlink ref="J114" r:id="rId43"/>
    <hyperlink ref="J111" r:id="rId44"/>
    <hyperlink ref="J110" r:id="rId45"/>
    <hyperlink ref="J107" r:id="rId46"/>
    <hyperlink ref="J100" r:id="rId47"/>
    <hyperlink ref="J97" r:id="rId48"/>
    <hyperlink ref="J93" r:id="rId49"/>
    <hyperlink ref="J87" r:id="rId50"/>
    <hyperlink ref="J86" r:id="rId51"/>
    <hyperlink ref="J78" r:id="rId52"/>
    <hyperlink ref="J69" r:id="rId53"/>
    <hyperlink ref="J70" r:id="rId54"/>
    <hyperlink ref="J67" r:id="rId55"/>
    <hyperlink ref="J66" r:id="rId56"/>
    <hyperlink ref="J63" r:id="rId57"/>
    <hyperlink ref="J62" r:id="rId58"/>
    <hyperlink ref="J60" r:id="rId59"/>
    <hyperlink ref="J55" r:id="rId60"/>
    <hyperlink ref="J51" r:id="rId61"/>
    <hyperlink ref="J47" r:id="rId62"/>
    <hyperlink ref="J48" r:id="rId63"/>
    <hyperlink ref="J45" r:id="rId64"/>
    <hyperlink ref="J43" r:id="rId65"/>
    <hyperlink ref="J42" r:id="rId66"/>
    <hyperlink ref="J36" r:id="rId67"/>
    <hyperlink ref="J34" r:id="rId68"/>
    <hyperlink ref="J32" r:id="rId69"/>
    <hyperlink ref="J30" r:id="rId70"/>
    <hyperlink ref="J28" r:id="rId71"/>
    <hyperlink ref="J26" r:id="rId72"/>
    <hyperlink ref="J23" r:id="rId73"/>
    <hyperlink ref="J21:J22" r:id="rId74" display="ZIT AW"/>
    <hyperlink ref="J17" r:id="rId75"/>
    <hyperlink ref="J18" r:id="rId76"/>
    <hyperlink ref="J19" r:id="rId77"/>
    <hyperlink ref="J20" r:id="rId78"/>
    <hyperlink ref="J153" r:id="rId79"/>
    <hyperlink ref="J204" r:id="rId80"/>
    <hyperlink ref="J188" r:id="rId81"/>
    <hyperlink ref="J90" r:id="rId82"/>
    <hyperlink ref="J95" r:id="rId83"/>
    <hyperlink ref="J10" r:id="rId84" display="https://zitwrof.pl/"/>
    <hyperlink ref="J11" r:id="rId85" display="https://zitwrof.pl/"/>
    <hyperlink ref="J211" r:id="rId86"/>
    <hyperlink ref="J210" r:id="rId87" display="http://zitaj.jeleniagora.pl/"/>
    <hyperlink ref="J209" r:id="rId88" display="https://zitwrof.pl/"/>
    <hyperlink ref="J205" r:id="rId89" display="https://zitwrof.pl/"/>
    <hyperlink ref="J206" r:id="rId90" display="http://zitaj.jeleniagora.pl/"/>
    <hyperlink ref="J207" r:id="rId91" display="http://www.ipaw.walbrzych.eu/"/>
    <hyperlink ref="J29" r:id="rId92" display="https://zitwrof.pl/"/>
    <hyperlink ref="J31" r:id="rId93" display="https://zitwrof.pl/"/>
    <hyperlink ref="J41" r:id="rId94"/>
    <hyperlink ref="J49" r:id="rId95" display="https://zitwrof.pl/"/>
    <hyperlink ref="J50" r:id="rId96" display="http://www.zitaj.jeleniagora.pl/"/>
    <hyperlink ref="J52" r:id="rId97" display="http://www.dip.dolnyslask.pl/"/>
    <hyperlink ref="J53" r:id="rId98" display="https://zitwrof.pl/"/>
    <hyperlink ref="J54" r:id="rId99" display="http://www.zitaj.jeleniagora.pl/"/>
    <hyperlink ref="J56" r:id="rId100" display="http://www.dip.dolnyslask.pl/"/>
    <hyperlink ref="J57" r:id="rId101" display="http://www.dip.dolnyslask.pl/"/>
    <hyperlink ref="J58" r:id="rId102" display="https://zitwrof.pl/"/>
    <hyperlink ref="J59" r:id="rId103" display="http://www.zitaj.jeleniagora.pl/"/>
    <hyperlink ref="J65" r:id="rId104" display="http://www.zitaj.jeleniagora.pl/"/>
    <hyperlink ref="J73" r:id="rId105"/>
    <hyperlink ref="J76" r:id="rId106" display="https://zitwrof.pl/"/>
    <hyperlink ref="J77" r:id="rId107" display="http://www.zitaj.jeleniagora.pl/"/>
    <hyperlink ref="J80" r:id="rId108"/>
    <hyperlink ref="J81" r:id="rId109"/>
    <hyperlink ref="J82" r:id="rId110"/>
    <hyperlink ref="J83" r:id="rId111" display="https://zitwrof.pl/"/>
    <hyperlink ref="J88" r:id="rId112" display="https://zitwrof.pl/"/>
    <hyperlink ref="J91" r:id="rId113" display="https://zitwrof.pl/"/>
    <hyperlink ref="J96" r:id="rId114" display="https://zitwrof.pl/"/>
    <hyperlink ref="J101" r:id="rId115" display="https://zitwrof.pl/"/>
    <hyperlink ref="J104" r:id="rId116" display="https://zitwrof.pl/"/>
    <hyperlink ref="J108" r:id="rId117" display="https://zitwrof.pl/"/>
    <hyperlink ref="J112" r:id="rId118" display="https://zitwrof.pl/"/>
    <hyperlink ref="J116" r:id="rId119" display="https://zitwrof.pl/"/>
    <hyperlink ref="J123" r:id="rId120" display="https://zitwrof.pl/"/>
    <hyperlink ref="J127" r:id="rId121" display="https://zitwrof.pl/"/>
    <hyperlink ref="J134" r:id="rId122" display="https://zitwrof.pl/"/>
    <hyperlink ref="J140" r:id="rId123" display="https://zitwrof.pl/"/>
    <hyperlink ref="J145" r:id="rId124" display="https://zitwrof.pl/"/>
    <hyperlink ref="J189" r:id="rId125" display="https://zitwrof.pl/"/>
    <hyperlink ref="J193" r:id="rId126" display="https://zitwrof.pl/"/>
    <hyperlink ref="J198" r:id="rId127" display="https://zitwrof.pl/"/>
    <hyperlink ref="J64" r:id="rId128" display="https://zitwrof.pl/"/>
    <hyperlink ref="J84" r:id="rId129" display="http://www.zitaj.jeleniagora.pl/"/>
    <hyperlink ref="J89" r:id="rId130" display="http://www.zitaj.jeleniagora.pl/"/>
    <hyperlink ref="J92" r:id="rId131" display="http://www.zitaj.jeleniagora.pl/"/>
    <hyperlink ref="J102" r:id="rId132" display="http://www.zitaj.jeleniagora.pl/"/>
    <hyperlink ref="J109" r:id="rId133" display="http://www.zitaj.jeleniagora.pl/"/>
    <hyperlink ref="J113" r:id="rId134" display="http://www.zitaj.jeleniagora.pl/"/>
    <hyperlink ref="J124" r:id="rId135" display="http://www.zitaj.jeleniagora.pl/"/>
    <hyperlink ref="J128" r:id="rId136" display="http://www.zitaj.jeleniagora.pl/"/>
    <hyperlink ref="J135" r:id="rId137" display="http://www.zitaj.jeleniagora.pl/"/>
    <hyperlink ref="J141" r:id="rId138" display="http://www.zitaj.jeleniagora.pl/"/>
    <hyperlink ref="J146" r:id="rId139" display="http://www.zitaj.jeleniagora.pl/"/>
    <hyperlink ref="J154" r:id="rId140" display="https://zitwrof.pl/"/>
    <hyperlink ref="J155" r:id="rId141" display="http://www.zitaj.jeleniagora.pl/"/>
    <hyperlink ref="J156" r:id="rId142" display="http://www.ipaw.walbrzych.eu/"/>
    <hyperlink ref="J165" r:id="rId143" display="https://zitwrof.pl/"/>
    <hyperlink ref="J171" r:id="rId144" display="https://zitwrof.pl/"/>
    <hyperlink ref="J176" r:id="rId145" display="https://zitwrof.pl/"/>
    <hyperlink ref="J181" r:id="rId146" display="https://zitwrof.pl/"/>
    <hyperlink ref="J166" r:id="rId147" display="http://www.zitaj.jeleniagora.pl/"/>
    <hyperlink ref="J172" r:id="rId148" display="http://www.zitaj.jeleniagora.pl/"/>
    <hyperlink ref="J177" r:id="rId149" display="http://www.zitaj.jeleniagora.pl/"/>
    <hyperlink ref="J182" r:id="rId150" display="http://www.zitaj.jeleniagora.pl/"/>
    <hyperlink ref="J167" r:id="rId151" display="http://www.ipaw.walbrzych.eu/"/>
    <hyperlink ref="J173" r:id="rId152" display="http://www.ipaw.walbrzych.eu/"/>
    <hyperlink ref="J178" r:id="rId153" display="http://www.ipaw.walbrzych.eu/"/>
    <hyperlink ref="J183" r:id="rId154" display="http://www.ipaw.walbrzych.eu/"/>
    <hyperlink ref="J190" r:id="rId155" display="http://www.zitaj.jeleniagora.pl/"/>
    <hyperlink ref="J194" r:id="rId156" display="http://www.zitaj.jeleniagora.pl/"/>
    <hyperlink ref="J199" r:id="rId157" display="http://www.zitaj.jeleniagora.pl/"/>
    <hyperlink ref="J174:J175" r:id="rId158" display="DWUP"/>
    <hyperlink ref="J195" r:id="rId159" display="http://rpo.dolnyslask.pl/"/>
    <hyperlink ref="J200" r:id="rId160" display="http://rpo.dolnyslask.pl/"/>
    <hyperlink ref="J191" r:id="rId161" display="http://rpo.dolnyslask.pl/"/>
  </hyperlinks>
  <pageMargins left="0.23622047244094491" right="0.23622047244094491" top="0.19685039370078741" bottom="0.74803149606299213" header="0.31496062992125984" footer="0.31496062992125984"/>
  <pageSetup paperSize="9" scale="40" fitToWidth="0" fitToHeight="0" orientation="landscape" copies="2" r:id="rId162"/>
  <headerFooter>
    <oddFooter xml:space="preserve">&amp;C
</oddFooter>
  </headerFooter>
  <rowBreaks count="17" manualBreakCount="17">
    <brk id="11" max="10" man="1"/>
    <brk id="25" max="10" man="1"/>
    <brk id="60" max="16383" man="1"/>
    <brk id="70" max="10" man="1"/>
    <brk id="73" max="10" man="1"/>
    <brk id="80" max="10" man="1"/>
    <brk id="92" max="16383" man="1"/>
    <brk id="101" max="16383" man="1"/>
    <brk id="108" max="16383" man="1"/>
    <brk id="114" max="16383" man="1"/>
    <brk id="123" max="16383" man="1"/>
    <brk id="137" max="16383" man="1"/>
    <brk id="146" max="16383" man="1"/>
    <brk id="162" max="16383" man="1"/>
    <brk id="170" max="16383" man="1"/>
    <brk id="181" max="16383" man="1"/>
    <brk id="196" max="16383" man="1"/>
  </rowBreaks>
  <colBreaks count="1" manualBreakCount="1">
    <brk id="11" max="1048575" man="1"/>
  </colBreaks>
  <drawing r:id="rId163"/>
</worksheet>
</file>

<file path=xl/worksheets/sheet5.xml><?xml version="1.0" encoding="utf-8"?>
<worksheet xmlns="http://schemas.openxmlformats.org/spreadsheetml/2006/main" xmlns:r="http://schemas.openxmlformats.org/officeDocument/2006/relationships">
  <sheetPr>
    <pageSetUpPr fitToPage="1"/>
  </sheetPr>
  <dimension ref="A1:O123"/>
  <sheetViews>
    <sheetView tabSelected="1" zoomScale="55" zoomScaleNormal="55" workbookViewId="0">
      <selection activeCell="A2" sqref="A2:K2"/>
    </sheetView>
  </sheetViews>
  <sheetFormatPr defaultColWidth="9" defaultRowHeight="15"/>
  <cols>
    <col min="1" max="1" width="9" style="246"/>
    <col min="2" max="2" width="19.625" style="246" customWidth="1"/>
    <col min="3" max="3" width="38.375" style="246" customWidth="1"/>
    <col min="4" max="4" width="46.375" style="246" customWidth="1"/>
    <col min="5" max="5" width="79" style="246" customWidth="1"/>
    <col min="6" max="6" width="14.25" style="246" customWidth="1"/>
    <col min="7" max="7" width="13.25" style="246" customWidth="1"/>
    <col min="8" max="10" width="9" style="246"/>
    <col min="11" max="11" width="28.75" style="246" customWidth="1"/>
    <col min="12" max="16384" width="9" style="246"/>
  </cols>
  <sheetData>
    <row r="1" spans="1:15" s="261" customFormat="1" ht="166.5" customHeight="1" thickBot="1">
      <c r="A1" s="451"/>
      <c r="B1" s="452"/>
      <c r="C1" s="452"/>
      <c r="D1" s="452"/>
      <c r="E1" s="452"/>
      <c r="F1" s="452"/>
      <c r="G1" s="452"/>
      <c r="H1" s="452"/>
      <c r="I1" s="452"/>
      <c r="J1" s="452"/>
      <c r="K1" s="453"/>
      <c r="N1" s="211"/>
      <c r="O1" s="211"/>
    </row>
    <row r="2" spans="1:15">
      <c r="A2" s="545" t="s">
        <v>1022</v>
      </c>
      <c r="B2" s="546"/>
      <c r="C2" s="546"/>
      <c r="D2" s="546"/>
      <c r="E2" s="546"/>
      <c r="F2" s="546"/>
      <c r="G2" s="546"/>
      <c r="H2" s="546"/>
      <c r="I2" s="546"/>
      <c r="J2" s="546"/>
      <c r="K2" s="547"/>
    </row>
    <row r="3" spans="1:15" ht="15.75">
      <c r="A3" s="435"/>
      <c r="B3" s="436"/>
      <c r="C3" s="436"/>
      <c r="D3" s="436"/>
      <c r="E3" s="436"/>
      <c r="F3" s="436"/>
      <c r="G3" s="436"/>
      <c r="H3" s="436"/>
      <c r="I3" s="436"/>
      <c r="J3" s="548"/>
      <c r="K3" s="353">
        <v>4.3307000000000002</v>
      </c>
    </row>
    <row r="4" spans="1:15" ht="70.5" customHeight="1" thickBot="1">
      <c r="A4" s="304"/>
      <c r="B4" s="507" t="s">
        <v>861</v>
      </c>
      <c r="C4" s="507"/>
      <c r="D4" s="507"/>
      <c r="E4" s="507"/>
      <c r="F4" s="507"/>
      <c r="G4" s="507"/>
      <c r="H4" s="507"/>
      <c r="I4" s="507"/>
      <c r="J4" s="507"/>
      <c r="K4" s="549"/>
    </row>
    <row r="5" spans="1:15" ht="228" customHeight="1" thickBot="1">
      <c r="A5" s="307" t="s">
        <v>179</v>
      </c>
      <c r="B5" s="308" t="s">
        <v>87</v>
      </c>
      <c r="C5" s="309" t="s">
        <v>429</v>
      </c>
      <c r="D5" s="308" t="s">
        <v>430</v>
      </c>
      <c r="E5" s="308" t="s">
        <v>88</v>
      </c>
      <c r="F5" s="310" t="s">
        <v>862</v>
      </c>
      <c r="G5" s="311" t="s">
        <v>370</v>
      </c>
      <c r="H5" s="312" t="s">
        <v>324</v>
      </c>
      <c r="I5" s="313" t="s">
        <v>5</v>
      </c>
      <c r="J5" s="308" t="s">
        <v>863</v>
      </c>
      <c r="K5" s="314" t="s">
        <v>177</v>
      </c>
    </row>
    <row r="6" spans="1:15" ht="15.75">
      <c r="A6" s="457" t="s">
        <v>864</v>
      </c>
      <c r="B6" s="454"/>
      <c r="C6" s="454"/>
      <c r="D6" s="454"/>
      <c r="E6" s="454"/>
      <c r="F6" s="454"/>
      <c r="G6" s="454"/>
      <c r="H6" s="454"/>
      <c r="I6" s="454"/>
      <c r="J6" s="454"/>
      <c r="K6" s="456"/>
    </row>
    <row r="7" spans="1:15" ht="15.75">
      <c r="A7" s="466" t="s">
        <v>865</v>
      </c>
      <c r="B7" s="395"/>
      <c r="C7" s="395"/>
      <c r="D7" s="395"/>
      <c r="E7" s="395"/>
      <c r="F7" s="395"/>
      <c r="G7" s="395"/>
      <c r="H7" s="395"/>
      <c r="I7" s="395"/>
      <c r="J7" s="395"/>
      <c r="K7" s="467"/>
    </row>
    <row r="8" spans="1:15" ht="15.75">
      <c r="A8" s="466" t="s">
        <v>866</v>
      </c>
      <c r="B8" s="395"/>
      <c r="C8" s="395"/>
      <c r="D8" s="395"/>
      <c r="E8" s="395"/>
      <c r="F8" s="395"/>
      <c r="G8" s="395"/>
      <c r="H8" s="395"/>
      <c r="I8" s="395"/>
      <c r="J8" s="395"/>
      <c r="K8" s="467"/>
    </row>
    <row r="9" spans="1:15" s="350" customFormat="1" ht="183" customHeight="1">
      <c r="A9" s="360" t="s">
        <v>452</v>
      </c>
      <c r="B9" s="356" t="s">
        <v>97</v>
      </c>
      <c r="C9" s="357" t="s">
        <v>1021</v>
      </c>
      <c r="D9" s="357" t="s">
        <v>867</v>
      </c>
      <c r="E9" s="358" t="s">
        <v>868</v>
      </c>
      <c r="F9" s="245">
        <f>G9*K3</f>
        <v>86614000</v>
      </c>
      <c r="G9" s="147">
        <v>20000000</v>
      </c>
      <c r="H9" s="357" t="s">
        <v>1020</v>
      </c>
      <c r="I9" s="356" t="s">
        <v>759</v>
      </c>
      <c r="J9" s="299" t="s">
        <v>65</v>
      </c>
      <c r="K9" s="359"/>
    </row>
    <row r="10" spans="1:15" s="350" customFormat="1" ht="183" customHeight="1">
      <c r="A10" s="360" t="s">
        <v>453</v>
      </c>
      <c r="B10" s="356" t="s">
        <v>97</v>
      </c>
      <c r="C10" s="357" t="s">
        <v>1021</v>
      </c>
      <c r="D10" s="357" t="s">
        <v>867</v>
      </c>
      <c r="E10" s="358" t="s">
        <v>446</v>
      </c>
      <c r="F10" s="245">
        <f>G10*$K$3</f>
        <v>37822363.331500001</v>
      </c>
      <c r="G10" s="147">
        <v>8733545</v>
      </c>
      <c r="H10" s="357" t="s">
        <v>388</v>
      </c>
      <c r="I10" s="356" t="s">
        <v>760</v>
      </c>
      <c r="J10" s="299" t="s">
        <v>65</v>
      </c>
      <c r="K10" s="359"/>
    </row>
    <row r="11" spans="1:15" ht="15.75">
      <c r="A11" s="466" t="s">
        <v>870</v>
      </c>
      <c r="B11" s="395"/>
      <c r="C11" s="395"/>
      <c r="D11" s="395"/>
      <c r="E11" s="395"/>
      <c r="F11" s="395"/>
      <c r="G11" s="395"/>
      <c r="H11" s="395"/>
      <c r="I11" s="395"/>
      <c r="J11" s="395"/>
      <c r="K11" s="467"/>
    </row>
    <row r="12" spans="1:15" ht="15.75">
      <c r="A12" s="466" t="s">
        <v>213</v>
      </c>
      <c r="B12" s="395"/>
      <c r="C12" s="395"/>
      <c r="D12" s="395"/>
      <c r="E12" s="395"/>
      <c r="F12" s="395"/>
      <c r="G12" s="395"/>
      <c r="H12" s="395"/>
      <c r="I12" s="395"/>
      <c r="J12" s="395"/>
      <c r="K12" s="467"/>
    </row>
    <row r="13" spans="1:15" ht="237" customHeight="1">
      <c r="A13" s="263" t="s">
        <v>454</v>
      </c>
      <c r="B13" s="252" t="s">
        <v>98</v>
      </c>
      <c r="C13" s="252" t="s">
        <v>871</v>
      </c>
      <c r="D13" s="256" t="s">
        <v>872</v>
      </c>
      <c r="E13" s="257" t="s">
        <v>873</v>
      </c>
      <c r="F13" s="245">
        <f>G13*$K$3</f>
        <v>2305188.3030000003</v>
      </c>
      <c r="G13" s="245">
        <v>532290</v>
      </c>
      <c r="H13" s="256" t="s">
        <v>395</v>
      </c>
      <c r="I13" s="252" t="s">
        <v>763</v>
      </c>
      <c r="J13" s="299" t="s">
        <v>65</v>
      </c>
      <c r="K13" s="163"/>
    </row>
    <row r="14" spans="1:15" ht="26.25" customHeight="1">
      <c r="A14" s="429" t="s">
        <v>1011</v>
      </c>
      <c r="B14" s="430"/>
      <c r="C14" s="430"/>
      <c r="D14" s="430"/>
      <c r="E14" s="430"/>
      <c r="F14" s="430"/>
      <c r="G14" s="430"/>
      <c r="H14" s="430"/>
      <c r="I14" s="430"/>
      <c r="J14" s="430"/>
      <c r="K14" s="431"/>
    </row>
    <row r="15" spans="1:15" s="350" customFormat="1" ht="173.25" customHeight="1" thickBot="1">
      <c r="A15" s="346" t="s">
        <v>455</v>
      </c>
      <c r="B15" s="347" t="s">
        <v>1008</v>
      </c>
      <c r="C15" s="334" t="s">
        <v>1009</v>
      </c>
      <c r="D15" s="337" t="s">
        <v>1010</v>
      </c>
      <c r="E15" s="339" t="s">
        <v>182</v>
      </c>
      <c r="F15" s="345">
        <f>SUM(G15*K3)</f>
        <v>12283753.385200001</v>
      </c>
      <c r="G15" s="345">
        <v>2836436</v>
      </c>
      <c r="H15" s="336" t="s">
        <v>398</v>
      </c>
      <c r="I15" s="166" t="s">
        <v>764</v>
      </c>
      <c r="J15" s="354" t="s">
        <v>288</v>
      </c>
      <c r="K15" s="348"/>
    </row>
    <row r="16" spans="1:15" ht="15.75">
      <c r="A16" s="457" t="s">
        <v>874</v>
      </c>
      <c r="B16" s="454"/>
      <c r="C16" s="454"/>
      <c r="D16" s="454"/>
      <c r="E16" s="454"/>
      <c r="F16" s="454"/>
      <c r="G16" s="454"/>
      <c r="H16" s="454"/>
      <c r="I16" s="454"/>
      <c r="J16" s="454"/>
      <c r="K16" s="456"/>
    </row>
    <row r="17" spans="1:11" ht="15.75">
      <c r="A17" s="466" t="s">
        <v>102</v>
      </c>
      <c r="B17" s="395"/>
      <c r="C17" s="395"/>
      <c r="D17" s="395"/>
      <c r="E17" s="395"/>
      <c r="F17" s="395"/>
      <c r="G17" s="395"/>
      <c r="H17" s="395"/>
      <c r="I17" s="395"/>
      <c r="J17" s="395"/>
      <c r="K17" s="467"/>
    </row>
    <row r="18" spans="1:11" ht="409.6" customHeight="1">
      <c r="A18" s="332" t="s">
        <v>456</v>
      </c>
      <c r="B18" s="256" t="s">
        <v>875</v>
      </c>
      <c r="C18" s="256" t="s">
        <v>876</v>
      </c>
      <c r="D18" s="256" t="s">
        <v>877</v>
      </c>
      <c r="E18" s="258" t="s">
        <v>878</v>
      </c>
      <c r="F18" s="147">
        <f>G18*$K$3</f>
        <v>43948544.701160006</v>
      </c>
      <c r="G18" s="147">
        <v>10148138.800000001</v>
      </c>
      <c r="H18" s="256" t="s">
        <v>869</v>
      </c>
      <c r="I18" s="252" t="s">
        <v>879</v>
      </c>
      <c r="J18" s="299" t="s">
        <v>109</v>
      </c>
      <c r="K18" s="262" t="s">
        <v>880</v>
      </c>
    </row>
    <row r="19" spans="1:11" ht="409.6" customHeight="1" thickBot="1">
      <c r="A19" s="332" t="s">
        <v>457</v>
      </c>
      <c r="B19" s="259" t="s">
        <v>881</v>
      </c>
      <c r="C19" s="259" t="s">
        <v>882</v>
      </c>
      <c r="D19" s="254" t="s">
        <v>883</v>
      </c>
      <c r="E19" s="173" t="s">
        <v>884</v>
      </c>
      <c r="F19" s="147">
        <f>G19*$K$3</f>
        <v>17853895.394500002</v>
      </c>
      <c r="G19" s="315">
        <v>4122635</v>
      </c>
      <c r="H19" s="173" t="s">
        <v>885</v>
      </c>
      <c r="I19" s="259" t="s">
        <v>879</v>
      </c>
      <c r="J19" s="300" t="s">
        <v>203</v>
      </c>
      <c r="K19" s="172"/>
    </row>
    <row r="20" spans="1:11" ht="15.75">
      <c r="A20" s="457" t="s">
        <v>886</v>
      </c>
      <c r="B20" s="454"/>
      <c r="C20" s="454"/>
      <c r="D20" s="454"/>
      <c r="E20" s="454"/>
      <c r="F20" s="454"/>
      <c r="G20" s="454"/>
      <c r="H20" s="454"/>
      <c r="I20" s="454"/>
      <c r="J20" s="454"/>
      <c r="K20" s="456"/>
    </row>
    <row r="21" spans="1:11" ht="15.75">
      <c r="A21" s="466" t="s">
        <v>887</v>
      </c>
      <c r="B21" s="395"/>
      <c r="C21" s="395"/>
      <c r="D21" s="395"/>
      <c r="E21" s="395"/>
      <c r="F21" s="395"/>
      <c r="G21" s="395"/>
      <c r="H21" s="395"/>
      <c r="I21" s="395"/>
      <c r="J21" s="395"/>
      <c r="K21" s="467"/>
    </row>
    <row r="22" spans="1:11" ht="15.75">
      <c r="A22" s="429" t="s">
        <v>888</v>
      </c>
      <c r="B22" s="430"/>
      <c r="C22" s="430"/>
      <c r="D22" s="430"/>
      <c r="E22" s="430"/>
      <c r="F22" s="430"/>
      <c r="G22" s="430"/>
      <c r="H22" s="430"/>
      <c r="I22" s="430"/>
      <c r="J22" s="430"/>
      <c r="K22" s="431"/>
    </row>
    <row r="23" spans="1:11" ht="15.75">
      <c r="A23" s="429" t="s">
        <v>889</v>
      </c>
      <c r="B23" s="430"/>
      <c r="C23" s="430"/>
      <c r="D23" s="430"/>
      <c r="E23" s="430"/>
      <c r="F23" s="430"/>
      <c r="G23" s="430"/>
      <c r="H23" s="430"/>
      <c r="I23" s="430"/>
      <c r="J23" s="430"/>
      <c r="K23" s="431"/>
    </row>
    <row r="24" spans="1:11" ht="15.75">
      <c r="A24" s="466" t="s">
        <v>138</v>
      </c>
      <c r="B24" s="395"/>
      <c r="C24" s="395"/>
      <c r="D24" s="395"/>
      <c r="E24" s="395"/>
      <c r="F24" s="395"/>
      <c r="G24" s="395"/>
      <c r="H24" s="395"/>
      <c r="I24" s="395"/>
      <c r="J24" s="395"/>
      <c r="K24" s="467"/>
    </row>
    <row r="25" spans="1:11" ht="233.25" customHeight="1">
      <c r="A25" s="316" t="s">
        <v>458</v>
      </c>
      <c r="B25" s="252" t="s">
        <v>194</v>
      </c>
      <c r="C25" s="252" t="s">
        <v>890</v>
      </c>
      <c r="D25" s="255" t="s">
        <v>443</v>
      </c>
      <c r="E25" s="257" t="s">
        <v>742</v>
      </c>
      <c r="F25" s="147">
        <f>G25*$K$3</f>
        <v>10882810.911500001</v>
      </c>
      <c r="G25" s="147">
        <v>2512945</v>
      </c>
      <c r="H25" s="149" t="s">
        <v>398</v>
      </c>
      <c r="I25" s="252" t="s">
        <v>769</v>
      </c>
      <c r="J25" s="299" t="s">
        <v>288</v>
      </c>
      <c r="K25" s="262"/>
    </row>
    <row r="26" spans="1:11" s="248" customFormat="1" ht="226.5" customHeight="1">
      <c r="A26" s="332" t="s">
        <v>459</v>
      </c>
      <c r="B26" s="174" t="s">
        <v>170</v>
      </c>
      <c r="C26" s="252" t="s">
        <v>982</v>
      </c>
      <c r="D26" s="252" t="s">
        <v>113</v>
      </c>
      <c r="E26" s="85" t="s">
        <v>145</v>
      </c>
      <c r="F26" s="147">
        <f>G26*K3</f>
        <v>7073566.1677999999</v>
      </c>
      <c r="G26" s="148">
        <v>1633354</v>
      </c>
      <c r="H26" s="149" t="s">
        <v>906</v>
      </c>
      <c r="I26" s="252" t="s">
        <v>766</v>
      </c>
      <c r="J26" s="260" t="s">
        <v>109</v>
      </c>
      <c r="K26" s="262" t="s">
        <v>840</v>
      </c>
    </row>
    <row r="27" spans="1:11" s="248" customFormat="1" ht="111.75" customHeight="1">
      <c r="A27" s="332" t="s">
        <v>460</v>
      </c>
      <c r="B27" s="174" t="s">
        <v>645</v>
      </c>
      <c r="C27" s="252" t="s">
        <v>113</v>
      </c>
      <c r="D27" s="252" t="s">
        <v>113</v>
      </c>
      <c r="E27" s="85" t="s">
        <v>113</v>
      </c>
      <c r="F27" s="147">
        <f>G27*K3</f>
        <v>24910896.634800002</v>
      </c>
      <c r="G27" s="148">
        <v>5752164</v>
      </c>
      <c r="H27" s="149" t="s">
        <v>906</v>
      </c>
      <c r="I27" s="252" t="s">
        <v>766</v>
      </c>
      <c r="J27" s="249" t="s">
        <v>203</v>
      </c>
      <c r="K27" s="262"/>
    </row>
    <row r="28" spans="1:11" s="248" customFormat="1" ht="110.25" customHeight="1">
      <c r="A28" s="332" t="s">
        <v>461</v>
      </c>
      <c r="B28" s="174" t="s">
        <v>185</v>
      </c>
      <c r="C28" s="252" t="s">
        <v>113</v>
      </c>
      <c r="D28" s="252" t="s">
        <v>113</v>
      </c>
      <c r="E28" s="85" t="s">
        <v>113</v>
      </c>
      <c r="F28" s="147">
        <f>G28*K3</f>
        <v>6205559.6361000007</v>
      </c>
      <c r="G28" s="148">
        <v>1432923</v>
      </c>
      <c r="H28" s="149" t="s">
        <v>906</v>
      </c>
      <c r="I28" s="252" t="s">
        <v>766</v>
      </c>
      <c r="J28" s="249" t="s">
        <v>204</v>
      </c>
      <c r="K28" s="262"/>
    </row>
    <row r="29" spans="1:11" s="248" customFormat="1" ht="100.5" customHeight="1">
      <c r="A29" s="332" t="s">
        <v>462</v>
      </c>
      <c r="B29" s="174" t="s">
        <v>194</v>
      </c>
      <c r="C29" s="252" t="s">
        <v>983</v>
      </c>
      <c r="D29" s="252" t="s">
        <v>113</v>
      </c>
      <c r="E29" s="85" t="s">
        <v>113</v>
      </c>
      <c r="F29" s="147">
        <f>G29*K3</f>
        <v>11990032.3191</v>
      </c>
      <c r="G29" s="148">
        <v>2768613</v>
      </c>
      <c r="H29" s="149" t="s">
        <v>906</v>
      </c>
      <c r="I29" s="252" t="s">
        <v>766</v>
      </c>
      <c r="J29" s="260" t="s">
        <v>288</v>
      </c>
      <c r="K29" s="262"/>
    </row>
    <row r="30" spans="1:11" ht="15.75">
      <c r="A30" s="541" t="s">
        <v>891</v>
      </c>
      <c r="B30" s="542"/>
      <c r="C30" s="542"/>
      <c r="D30" s="542"/>
      <c r="E30" s="542"/>
      <c r="F30" s="542"/>
      <c r="G30" s="542"/>
      <c r="H30" s="542"/>
      <c r="I30" s="542"/>
      <c r="J30" s="542"/>
      <c r="K30" s="543"/>
    </row>
    <row r="31" spans="1:11" ht="213.6" customHeight="1">
      <c r="A31" s="331" t="s">
        <v>463</v>
      </c>
      <c r="B31" s="174" t="s">
        <v>206</v>
      </c>
      <c r="C31" s="252" t="s">
        <v>892</v>
      </c>
      <c r="D31" s="256" t="s">
        <v>435</v>
      </c>
      <c r="E31" s="257" t="s">
        <v>893</v>
      </c>
      <c r="F31" s="147">
        <f>G31*K3</f>
        <v>33939132.909000002</v>
      </c>
      <c r="G31" s="147">
        <v>7836870</v>
      </c>
      <c r="H31" s="256" t="s">
        <v>869</v>
      </c>
      <c r="I31" s="252" t="s">
        <v>419</v>
      </c>
      <c r="J31" s="299" t="s">
        <v>65</v>
      </c>
      <c r="K31" s="258"/>
    </row>
    <row r="32" spans="1:11" ht="15.75">
      <c r="A32" s="539" t="s">
        <v>894</v>
      </c>
      <c r="B32" s="508"/>
      <c r="C32" s="508"/>
      <c r="D32" s="508"/>
      <c r="E32" s="508"/>
      <c r="F32" s="508"/>
      <c r="G32" s="508"/>
      <c r="H32" s="508"/>
      <c r="I32" s="508"/>
      <c r="J32" s="508"/>
      <c r="K32" s="540"/>
    </row>
    <row r="33" spans="1:11" ht="15.75">
      <c r="A33" s="466" t="s">
        <v>999</v>
      </c>
      <c r="B33" s="395"/>
      <c r="C33" s="395"/>
      <c r="D33" s="395"/>
      <c r="E33" s="395"/>
      <c r="F33" s="395"/>
      <c r="G33" s="395"/>
      <c r="H33" s="395"/>
      <c r="I33" s="395"/>
      <c r="J33" s="395"/>
      <c r="K33" s="467"/>
    </row>
    <row r="34" spans="1:11" s="351" customFormat="1" ht="236.25">
      <c r="A34" s="343" t="s">
        <v>464</v>
      </c>
      <c r="B34" s="337" t="s">
        <v>990</v>
      </c>
      <c r="C34" s="355" t="s">
        <v>1019</v>
      </c>
      <c r="D34" s="344" t="s">
        <v>444</v>
      </c>
      <c r="E34" s="175" t="s">
        <v>736</v>
      </c>
      <c r="F34" s="345">
        <f>G34*$K$3</f>
        <v>79421828.95130001</v>
      </c>
      <c r="G34" s="161">
        <v>18339259</v>
      </c>
      <c r="H34" s="176" t="s">
        <v>327</v>
      </c>
      <c r="I34" s="340" t="s">
        <v>772</v>
      </c>
      <c r="J34" s="151" t="s">
        <v>109</v>
      </c>
      <c r="K34" s="298" t="s">
        <v>991</v>
      </c>
    </row>
    <row r="35" spans="1:11" s="251" customFormat="1" ht="110.25">
      <c r="A35" s="332" t="s">
        <v>465</v>
      </c>
      <c r="B35" s="174" t="s">
        <v>208</v>
      </c>
      <c r="C35" s="252" t="s">
        <v>992</v>
      </c>
      <c r="D35" s="252" t="s">
        <v>113</v>
      </c>
      <c r="E35" s="257" t="s">
        <v>432</v>
      </c>
      <c r="F35" s="147">
        <f>G35*$K$3</f>
        <v>19148112.097400002</v>
      </c>
      <c r="G35" s="148">
        <v>4421482</v>
      </c>
      <c r="H35" s="149" t="s">
        <v>993</v>
      </c>
      <c r="I35" s="252" t="s">
        <v>773</v>
      </c>
      <c r="J35" s="151" t="s">
        <v>109</v>
      </c>
      <c r="K35" s="284"/>
    </row>
    <row r="36" spans="1:11" ht="15.75">
      <c r="A36" s="395" t="s">
        <v>118</v>
      </c>
      <c r="B36" s="395"/>
      <c r="C36" s="395"/>
      <c r="D36" s="395"/>
      <c r="E36" s="395"/>
      <c r="F36" s="395"/>
      <c r="G36" s="395"/>
      <c r="H36" s="395"/>
      <c r="I36" s="395"/>
      <c r="J36" s="395"/>
      <c r="K36" s="395"/>
    </row>
    <row r="37" spans="1:11" ht="333.75" customHeight="1">
      <c r="A37" s="333" t="s">
        <v>466</v>
      </c>
      <c r="B37" s="256" t="s">
        <v>895</v>
      </c>
      <c r="C37" s="256" t="s">
        <v>896</v>
      </c>
      <c r="D37" s="256" t="s">
        <v>444</v>
      </c>
      <c r="E37" s="258" t="s">
        <v>897</v>
      </c>
      <c r="F37" s="245">
        <f>G37*K3</f>
        <v>15296032.4</v>
      </c>
      <c r="G37" s="245">
        <v>3532000</v>
      </c>
      <c r="H37" s="253" t="s">
        <v>869</v>
      </c>
      <c r="I37" s="252" t="s">
        <v>774</v>
      </c>
      <c r="J37" s="299" t="s">
        <v>203</v>
      </c>
      <c r="K37" s="262"/>
    </row>
    <row r="38" spans="1:11" ht="15.75">
      <c r="A38" s="466" t="s">
        <v>898</v>
      </c>
      <c r="B38" s="395"/>
      <c r="C38" s="395"/>
      <c r="D38" s="395"/>
      <c r="E38" s="395"/>
      <c r="F38" s="395"/>
      <c r="G38" s="395"/>
      <c r="H38" s="395"/>
      <c r="I38" s="395"/>
      <c r="J38" s="395"/>
      <c r="K38" s="467"/>
    </row>
    <row r="39" spans="1:11" ht="15.75">
      <c r="A39" s="466" t="s">
        <v>1001</v>
      </c>
      <c r="B39" s="395"/>
      <c r="C39" s="395"/>
      <c r="D39" s="395"/>
      <c r="E39" s="395"/>
      <c r="F39" s="395"/>
      <c r="G39" s="395"/>
      <c r="H39" s="395"/>
      <c r="I39" s="395"/>
      <c r="J39" s="395"/>
      <c r="K39" s="467"/>
    </row>
    <row r="40" spans="1:11" s="248" customFormat="1" ht="365.25" customHeight="1">
      <c r="A40" s="332" t="s">
        <v>467</v>
      </c>
      <c r="B40" s="174" t="s">
        <v>116</v>
      </c>
      <c r="C40" s="252" t="s">
        <v>984</v>
      </c>
      <c r="D40" s="255" t="s">
        <v>699</v>
      </c>
      <c r="E40" s="85" t="s">
        <v>734</v>
      </c>
      <c r="F40" s="264">
        <f>G40*K3</f>
        <v>1692662.7564000001</v>
      </c>
      <c r="G40" s="147">
        <v>390852</v>
      </c>
      <c r="H40" s="250" t="s">
        <v>334</v>
      </c>
      <c r="I40" s="252" t="s">
        <v>777</v>
      </c>
      <c r="J40" s="260" t="s">
        <v>109</v>
      </c>
      <c r="K40" s="184"/>
    </row>
    <row r="41" spans="1:11" ht="15.75">
      <c r="A41" s="466" t="s">
        <v>119</v>
      </c>
      <c r="B41" s="395"/>
      <c r="C41" s="395"/>
      <c r="D41" s="395"/>
      <c r="E41" s="395"/>
      <c r="F41" s="395"/>
      <c r="G41" s="395"/>
      <c r="H41" s="395"/>
      <c r="I41" s="395"/>
      <c r="J41" s="395"/>
      <c r="K41" s="467"/>
    </row>
    <row r="42" spans="1:11" ht="265.5" customHeight="1">
      <c r="A42" s="333" t="s">
        <v>468</v>
      </c>
      <c r="B42" s="256" t="s">
        <v>899</v>
      </c>
      <c r="C42" s="252" t="s">
        <v>900</v>
      </c>
      <c r="D42" s="252" t="s">
        <v>152</v>
      </c>
      <c r="E42" s="257" t="s">
        <v>901</v>
      </c>
      <c r="F42" s="245">
        <f>G42*K3</f>
        <v>15672803.300000001</v>
      </c>
      <c r="G42" s="245">
        <v>3619000</v>
      </c>
      <c r="H42" s="253" t="s">
        <v>902</v>
      </c>
      <c r="I42" s="252" t="s">
        <v>779</v>
      </c>
      <c r="J42" s="299" t="s">
        <v>203</v>
      </c>
      <c r="K42" s="317"/>
    </row>
    <row r="43" spans="1:11" ht="183" customHeight="1">
      <c r="A43" s="333" t="s">
        <v>469</v>
      </c>
      <c r="B43" s="256" t="s">
        <v>903</v>
      </c>
      <c r="C43" s="256" t="s">
        <v>988</v>
      </c>
      <c r="D43" s="256" t="s">
        <v>904</v>
      </c>
      <c r="E43" s="258" t="s">
        <v>905</v>
      </c>
      <c r="F43" s="245">
        <f>G43*K3</f>
        <v>20863147.25</v>
      </c>
      <c r="G43" s="245">
        <v>4817500</v>
      </c>
      <c r="H43" s="253" t="s">
        <v>906</v>
      </c>
      <c r="I43" s="252" t="s">
        <v>907</v>
      </c>
      <c r="J43" s="318" t="s">
        <v>109</v>
      </c>
      <c r="K43" s="262" t="s">
        <v>908</v>
      </c>
    </row>
    <row r="44" spans="1:11" ht="183" customHeight="1" thickBot="1">
      <c r="A44" s="333" t="s">
        <v>470</v>
      </c>
      <c r="B44" s="166" t="s">
        <v>899</v>
      </c>
      <c r="C44" s="256" t="s">
        <v>988</v>
      </c>
      <c r="D44" s="166" t="s">
        <v>904</v>
      </c>
      <c r="E44" s="192" t="s">
        <v>909</v>
      </c>
      <c r="F44" s="319">
        <f>G44*K3</f>
        <v>5597429.75</v>
      </c>
      <c r="G44" s="319">
        <v>1292500</v>
      </c>
      <c r="H44" s="320" t="s">
        <v>906</v>
      </c>
      <c r="I44" s="165" t="s">
        <v>907</v>
      </c>
      <c r="J44" s="321" t="s">
        <v>203</v>
      </c>
      <c r="K44" s="322"/>
    </row>
    <row r="45" spans="1:11" ht="16.5" thickBot="1">
      <c r="A45" s="515" t="s">
        <v>910</v>
      </c>
      <c r="B45" s="516"/>
      <c r="C45" s="516"/>
      <c r="D45" s="516"/>
      <c r="E45" s="516"/>
      <c r="F45" s="516"/>
      <c r="G45" s="516"/>
      <c r="H45" s="516"/>
      <c r="I45" s="516"/>
      <c r="J45" s="516"/>
      <c r="K45" s="517"/>
    </row>
    <row r="46" spans="1:11" ht="15.75">
      <c r="A46" s="457" t="s">
        <v>911</v>
      </c>
      <c r="B46" s="454"/>
      <c r="C46" s="454"/>
      <c r="D46" s="454"/>
      <c r="E46" s="454"/>
      <c r="F46" s="454"/>
      <c r="G46" s="454"/>
      <c r="H46" s="454"/>
      <c r="I46" s="454"/>
      <c r="J46" s="454"/>
      <c r="K46" s="456"/>
    </row>
    <row r="47" spans="1:11" ht="15.75">
      <c r="A47" s="429" t="s">
        <v>199</v>
      </c>
      <c r="B47" s="430"/>
      <c r="C47" s="430"/>
      <c r="D47" s="430"/>
      <c r="E47" s="430"/>
      <c r="F47" s="430"/>
      <c r="G47" s="430"/>
      <c r="H47" s="430"/>
      <c r="I47" s="430"/>
      <c r="J47" s="430"/>
      <c r="K47" s="431"/>
    </row>
    <row r="48" spans="1:11" s="350" customFormat="1" ht="273.75" customHeight="1">
      <c r="A48" s="343" t="s">
        <v>471</v>
      </c>
      <c r="B48" s="337" t="s">
        <v>912</v>
      </c>
      <c r="C48" s="337" t="s">
        <v>1012</v>
      </c>
      <c r="D48" s="337" t="s">
        <v>913</v>
      </c>
      <c r="E48" s="339" t="s">
        <v>914</v>
      </c>
      <c r="F48" s="147">
        <f>G48*$K$3</f>
        <v>7844326.8310000002</v>
      </c>
      <c r="G48" s="148">
        <v>1811330</v>
      </c>
      <c r="H48" s="335" t="s">
        <v>906</v>
      </c>
      <c r="I48" s="334" t="s">
        <v>783</v>
      </c>
      <c r="J48" s="299" t="s">
        <v>288</v>
      </c>
      <c r="K48" s="342"/>
    </row>
    <row r="49" spans="1:11" s="350" customFormat="1" ht="266.25" customHeight="1">
      <c r="A49" s="343" t="s">
        <v>472</v>
      </c>
      <c r="B49" s="334" t="s">
        <v>912</v>
      </c>
      <c r="C49" s="337" t="s">
        <v>1013</v>
      </c>
      <c r="D49" s="337" t="s">
        <v>913</v>
      </c>
      <c r="E49" s="338" t="s">
        <v>915</v>
      </c>
      <c r="F49" s="147">
        <f>G49*$K$3</f>
        <v>2960825.9681000002</v>
      </c>
      <c r="G49" s="148">
        <v>683683</v>
      </c>
      <c r="H49" s="335" t="s">
        <v>906</v>
      </c>
      <c r="I49" s="334" t="s">
        <v>783</v>
      </c>
      <c r="J49" s="341" t="s">
        <v>288</v>
      </c>
      <c r="K49" s="342"/>
    </row>
    <row r="50" spans="1:11">
      <c r="A50" s="466" t="s">
        <v>916</v>
      </c>
      <c r="B50" s="396"/>
      <c r="C50" s="396"/>
      <c r="D50" s="396"/>
      <c r="E50" s="396"/>
      <c r="F50" s="396"/>
      <c r="G50" s="396"/>
      <c r="H50" s="396"/>
      <c r="I50" s="396"/>
      <c r="J50" s="396"/>
      <c r="K50" s="459"/>
    </row>
    <row r="51" spans="1:11">
      <c r="A51" s="445" t="s">
        <v>424</v>
      </c>
      <c r="B51" s="396"/>
      <c r="C51" s="396"/>
      <c r="D51" s="396"/>
      <c r="E51" s="396"/>
      <c r="F51" s="396"/>
      <c r="G51" s="396"/>
      <c r="H51" s="396"/>
      <c r="I51" s="396"/>
      <c r="J51" s="396"/>
      <c r="K51" s="459"/>
    </row>
    <row r="52" spans="1:11" ht="183" customHeight="1" thickBot="1">
      <c r="A52" s="244" t="s">
        <v>473</v>
      </c>
      <c r="B52" s="165" t="s">
        <v>917</v>
      </c>
      <c r="C52" s="165" t="s">
        <v>918</v>
      </c>
      <c r="D52" s="166" t="s">
        <v>919</v>
      </c>
      <c r="E52" s="167" t="s">
        <v>449</v>
      </c>
      <c r="F52" s="168">
        <f>G52*$K$3</f>
        <v>17106265</v>
      </c>
      <c r="G52" s="169">
        <v>3950000</v>
      </c>
      <c r="H52" s="170" t="s">
        <v>398</v>
      </c>
      <c r="I52" s="165" t="s">
        <v>785</v>
      </c>
      <c r="J52" s="223" t="s">
        <v>203</v>
      </c>
      <c r="K52" s="171"/>
    </row>
    <row r="53" spans="1:11" ht="16.5" thickBot="1">
      <c r="A53" s="518" t="s">
        <v>920</v>
      </c>
      <c r="B53" s="519"/>
      <c r="C53" s="519"/>
      <c r="D53" s="519"/>
      <c r="E53" s="519"/>
      <c r="F53" s="519"/>
      <c r="G53" s="519"/>
      <c r="H53" s="519"/>
      <c r="I53" s="519"/>
      <c r="J53" s="519"/>
      <c r="K53" s="520"/>
    </row>
    <row r="54" spans="1:11" ht="15.75">
      <c r="A54" s="432" t="s">
        <v>921</v>
      </c>
      <c r="B54" s="433"/>
      <c r="C54" s="433"/>
      <c r="D54" s="433"/>
      <c r="E54" s="433"/>
      <c r="F54" s="433"/>
      <c r="G54" s="433"/>
      <c r="H54" s="433"/>
      <c r="I54" s="433"/>
      <c r="J54" s="433"/>
      <c r="K54" s="434"/>
    </row>
    <row r="55" spans="1:11">
      <c r="A55" s="429" t="s">
        <v>239</v>
      </c>
      <c r="B55" s="436"/>
      <c r="C55" s="436"/>
      <c r="D55" s="436"/>
      <c r="E55" s="436"/>
      <c r="F55" s="436"/>
      <c r="G55" s="436"/>
      <c r="H55" s="436"/>
      <c r="I55" s="436"/>
      <c r="J55" s="436"/>
      <c r="K55" s="437"/>
    </row>
    <row r="56" spans="1:11">
      <c r="A56" s="435" t="s">
        <v>922</v>
      </c>
      <c r="B56" s="436"/>
      <c r="C56" s="436"/>
      <c r="D56" s="436"/>
      <c r="E56" s="436"/>
      <c r="F56" s="436"/>
      <c r="G56" s="436"/>
      <c r="H56" s="436"/>
      <c r="I56" s="436"/>
      <c r="J56" s="436"/>
      <c r="K56" s="437"/>
    </row>
    <row r="57" spans="1:11" ht="15.75">
      <c r="A57" s="429" t="s">
        <v>220</v>
      </c>
      <c r="B57" s="430"/>
      <c r="C57" s="430"/>
      <c r="D57" s="430"/>
      <c r="E57" s="430"/>
      <c r="F57" s="430"/>
      <c r="G57" s="430"/>
      <c r="H57" s="430"/>
      <c r="I57" s="430"/>
      <c r="J57" s="430"/>
      <c r="K57" s="431"/>
    </row>
    <row r="58" spans="1:11" ht="220.15" customHeight="1">
      <c r="A58" s="333" t="s">
        <v>474</v>
      </c>
      <c r="B58" s="256" t="s">
        <v>221</v>
      </c>
      <c r="C58" s="252" t="s">
        <v>1000</v>
      </c>
      <c r="D58" s="256" t="s">
        <v>923</v>
      </c>
      <c r="E58" s="258" t="s">
        <v>924</v>
      </c>
      <c r="F58" s="147">
        <f>G58*$K$3</f>
        <v>31466251.240600001</v>
      </c>
      <c r="G58" s="147">
        <v>7265858</v>
      </c>
      <c r="H58" s="150" t="s">
        <v>398</v>
      </c>
      <c r="I58" s="252">
        <v>104</v>
      </c>
      <c r="J58" s="299" t="s">
        <v>219</v>
      </c>
      <c r="K58" s="262"/>
    </row>
    <row r="59" spans="1:11" ht="15.75">
      <c r="A59" s="429" t="s">
        <v>224</v>
      </c>
      <c r="B59" s="430"/>
      <c r="C59" s="430"/>
      <c r="D59" s="430"/>
      <c r="E59" s="430"/>
      <c r="F59" s="430"/>
      <c r="G59" s="430"/>
      <c r="H59" s="430"/>
      <c r="I59" s="430"/>
      <c r="J59" s="430"/>
      <c r="K59" s="431"/>
    </row>
    <row r="60" spans="1:11" ht="264.75" customHeight="1">
      <c r="A60" s="333" t="s">
        <v>475</v>
      </c>
      <c r="B60" s="256" t="s">
        <v>649</v>
      </c>
      <c r="C60" s="252" t="s">
        <v>925</v>
      </c>
      <c r="D60" s="256" t="s">
        <v>926</v>
      </c>
      <c r="E60" s="258" t="s">
        <v>927</v>
      </c>
      <c r="F60" s="147">
        <f>G60*$K$3</f>
        <v>18565087.279200003</v>
      </c>
      <c r="G60" s="245">
        <v>4286856</v>
      </c>
      <c r="H60" s="150" t="s">
        <v>928</v>
      </c>
      <c r="I60" s="252">
        <v>105</v>
      </c>
      <c r="J60" s="299" t="s">
        <v>219</v>
      </c>
      <c r="K60" s="262" t="s">
        <v>929</v>
      </c>
    </row>
    <row r="61" spans="1:11" ht="45">
      <c r="A61" s="333" t="s">
        <v>476</v>
      </c>
      <c r="B61" s="256" t="s">
        <v>646</v>
      </c>
      <c r="C61" s="252" t="s">
        <v>113</v>
      </c>
      <c r="D61" s="252" t="s">
        <v>113</v>
      </c>
      <c r="E61" s="85" t="s">
        <v>113</v>
      </c>
      <c r="F61" s="147">
        <f t="shared" ref="F61:F63" si="0">G61*$K$3</f>
        <v>3356400.7675000001</v>
      </c>
      <c r="G61" s="245">
        <v>775025</v>
      </c>
      <c r="H61" s="150" t="s">
        <v>928</v>
      </c>
      <c r="I61" s="252">
        <v>105</v>
      </c>
      <c r="J61" s="299" t="s">
        <v>240</v>
      </c>
      <c r="K61" s="262"/>
    </row>
    <row r="62" spans="1:11" ht="30">
      <c r="A62" s="333" t="s">
        <v>477</v>
      </c>
      <c r="B62" s="256" t="s">
        <v>228</v>
      </c>
      <c r="C62" s="252" t="s">
        <v>113</v>
      </c>
      <c r="D62" s="252" t="s">
        <v>113</v>
      </c>
      <c r="E62" s="85" t="s">
        <v>113</v>
      </c>
      <c r="F62" s="147">
        <f t="shared" si="0"/>
        <v>2307526.8810000001</v>
      </c>
      <c r="G62" s="245">
        <v>532830</v>
      </c>
      <c r="H62" s="150" t="s">
        <v>928</v>
      </c>
      <c r="I62" s="252">
        <v>105</v>
      </c>
      <c r="J62" s="299" t="s">
        <v>254</v>
      </c>
      <c r="K62" s="262"/>
    </row>
    <row r="63" spans="1:11" ht="30">
      <c r="A63" s="333" t="s">
        <v>478</v>
      </c>
      <c r="B63" s="256" t="s">
        <v>229</v>
      </c>
      <c r="C63" s="252" t="s">
        <v>113</v>
      </c>
      <c r="D63" s="252" t="s">
        <v>113</v>
      </c>
      <c r="E63" s="85" t="s">
        <v>113</v>
      </c>
      <c r="F63" s="147">
        <f t="shared" si="0"/>
        <v>3775950.3221</v>
      </c>
      <c r="G63" s="245">
        <v>871903</v>
      </c>
      <c r="H63" s="150" t="s">
        <v>928</v>
      </c>
      <c r="I63" s="252">
        <v>105</v>
      </c>
      <c r="J63" s="299" t="s">
        <v>256</v>
      </c>
      <c r="K63" s="262"/>
    </row>
    <row r="64" spans="1:11" ht="15.75">
      <c r="A64" s="429" t="s">
        <v>930</v>
      </c>
      <c r="B64" s="430"/>
      <c r="C64" s="430"/>
      <c r="D64" s="430"/>
      <c r="E64" s="430"/>
      <c r="F64" s="430"/>
      <c r="G64" s="430"/>
      <c r="H64" s="430"/>
      <c r="I64" s="430"/>
      <c r="J64" s="430"/>
      <c r="K64" s="431"/>
    </row>
    <row r="65" spans="1:11" ht="15.75">
      <c r="A65" s="429" t="s">
        <v>931</v>
      </c>
      <c r="B65" s="430"/>
      <c r="C65" s="430"/>
      <c r="D65" s="430"/>
      <c r="E65" s="430"/>
      <c r="F65" s="430"/>
      <c r="G65" s="430"/>
      <c r="H65" s="430"/>
      <c r="I65" s="430"/>
      <c r="J65" s="430"/>
      <c r="K65" s="431"/>
    </row>
    <row r="66" spans="1:11" ht="22.15" customHeight="1">
      <c r="A66" s="530" t="s">
        <v>235</v>
      </c>
      <c r="B66" s="531"/>
      <c r="C66" s="531"/>
      <c r="D66" s="531"/>
      <c r="E66" s="531"/>
      <c r="F66" s="531"/>
      <c r="G66" s="531"/>
      <c r="H66" s="531"/>
      <c r="I66" s="531"/>
      <c r="J66" s="531"/>
      <c r="K66" s="532"/>
    </row>
    <row r="67" spans="1:11" ht="166.15" customHeight="1" thickBot="1">
      <c r="A67" s="331" t="s">
        <v>479</v>
      </c>
      <c r="B67" s="256" t="s">
        <v>236</v>
      </c>
      <c r="C67" s="252" t="s">
        <v>995</v>
      </c>
      <c r="D67" s="256" t="s">
        <v>994</v>
      </c>
      <c r="E67" s="258" t="s">
        <v>238</v>
      </c>
      <c r="F67" s="147">
        <v>12000000</v>
      </c>
      <c r="G67" s="147">
        <f>SUM(F67/K3)</f>
        <v>2770914.6327383565</v>
      </c>
      <c r="H67" s="150" t="s">
        <v>398</v>
      </c>
      <c r="I67" s="256">
        <v>107</v>
      </c>
      <c r="J67" s="223" t="s">
        <v>219</v>
      </c>
      <c r="K67" s="193" t="s">
        <v>996</v>
      </c>
    </row>
    <row r="68" spans="1:11" ht="15.75">
      <c r="A68" s="533" t="s">
        <v>932</v>
      </c>
      <c r="B68" s="534"/>
      <c r="C68" s="534"/>
      <c r="D68" s="534"/>
      <c r="E68" s="534"/>
      <c r="F68" s="534"/>
      <c r="G68" s="534"/>
      <c r="H68" s="534"/>
      <c r="I68" s="534"/>
      <c r="J68" s="534"/>
      <c r="K68" s="535"/>
    </row>
    <row r="69" spans="1:11" ht="15.75">
      <c r="A69" s="429" t="s">
        <v>245</v>
      </c>
      <c r="B69" s="430"/>
      <c r="C69" s="430"/>
      <c r="D69" s="430"/>
      <c r="E69" s="430"/>
      <c r="F69" s="430"/>
      <c r="G69" s="430"/>
      <c r="H69" s="430"/>
      <c r="I69" s="430"/>
      <c r="J69" s="430"/>
      <c r="K69" s="431"/>
    </row>
    <row r="70" spans="1:11" s="352" customFormat="1" ht="71.25" customHeight="1">
      <c r="A70" s="536" t="s">
        <v>480</v>
      </c>
      <c r="B70" s="334" t="s">
        <v>246</v>
      </c>
      <c r="C70" s="401" t="s">
        <v>1014</v>
      </c>
      <c r="D70" s="334" t="s">
        <v>933</v>
      </c>
      <c r="E70" s="395" t="s">
        <v>448</v>
      </c>
      <c r="F70" s="147">
        <f>G70*$K$3</f>
        <v>12586499.630100001</v>
      </c>
      <c r="G70" s="147">
        <v>2906343</v>
      </c>
      <c r="H70" s="150" t="s">
        <v>388</v>
      </c>
      <c r="I70" s="401">
        <v>109</v>
      </c>
      <c r="J70" s="511" t="s">
        <v>219</v>
      </c>
      <c r="K70" s="342"/>
    </row>
    <row r="71" spans="1:11" s="352" customFormat="1" ht="161.44999999999999" customHeight="1">
      <c r="A71" s="536"/>
      <c r="B71" s="334" t="s">
        <v>249</v>
      </c>
      <c r="C71" s="401"/>
      <c r="D71" s="334" t="s">
        <v>934</v>
      </c>
      <c r="E71" s="395"/>
      <c r="F71" s="147">
        <f t="shared" ref="F71:F79" si="1">G71*$K$3</f>
        <v>8390999.7533999998</v>
      </c>
      <c r="G71" s="147">
        <v>1937562</v>
      </c>
      <c r="H71" s="150" t="s">
        <v>388</v>
      </c>
      <c r="I71" s="401"/>
      <c r="J71" s="512"/>
      <c r="K71" s="342" t="s">
        <v>935</v>
      </c>
    </row>
    <row r="72" spans="1:11" ht="45">
      <c r="A72" s="330" t="s">
        <v>481</v>
      </c>
      <c r="B72" s="252" t="s">
        <v>647</v>
      </c>
      <c r="C72" s="252" t="s">
        <v>113</v>
      </c>
      <c r="D72" s="401" t="s">
        <v>936</v>
      </c>
      <c r="E72" s="258" t="s">
        <v>113</v>
      </c>
      <c r="F72" s="147">
        <f t="shared" si="1"/>
        <v>10793555.184500001</v>
      </c>
      <c r="G72" s="147">
        <v>2492335</v>
      </c>
      <c r="H72" s="150" t="s">
        <v>388</v>
      </c>
      <c r="I72" s="252">
        <v>109</v>
      </c>
      <c r="J72" s="299" t="s">
        <v>240</v>
      </c>
      <c r="K72" s="262"/>
    </row>
    <row r="73" spans="1:11" ht="40.15" customHeight="1">
      <c r="A73" s="330" t="s">
        <v>482</v>
      </c>
      <c r="B73" s="252" t="s">
        <v>253</v>
      </c>
      <c r="C73" s="252" t="s">
        <v>113</v>
      </c>
      <c r="D73" s="401"/>
      <c r="E73" s="258" t="s">
        <v>113</v>
      </c>
      <c r="F73" s="147">
        <f t="shared" si="1"/>
        <v>3671060.7681</v>
      </c>
      <c r="G73" s="147">
        <v>847683</v>
      </c>
      <c r="H73" s="150" t="s">
        <v>388</v>
      </c>
      <c r="I73" s="252">
        <v>109</v>
      </c>
      <c r="J73" s="299" t="s">
        <v>254</v>
      </c>
      <c r="K73" s="262"/>
    </row>
    <row r="74" spans="1:11" ht="63.75" customHeight="1">
      <c r="A74" s="330" t="s">
        <v>483</v>
      </c>
      <c r="B74" s="252" t="s">
        <v>255</v>
      </c>
      <c r="C74" s="252" t="s">
        <v>113</v>
      </c>
      <c r="D74" s="401"/>
      <c r="E74" s="258" t="s">
        <v>113</v>
      </c>
      <c r="F74" s="147">
        <f t="shared" si="1"/>
        <v>3146625.9902000003</v>
      </c>
      <c r="G74" s="147">
        <v>726586</v>
      </c>
      <c r="H74" s="150" t="s">
        <v>388</v>
      </c>
      <c r="I74" s="252">
        <v>109</v>
      </c>
      <c r="J74" s="299" t="s">
        <v>256</v>
      </c>
      <c r="K74" s="262"/>
    </row>
    <row r="75" spans="1:11" s="352" customFormat="1" ht="57" customHeight="1">
      <c r="A75" s="537" t="s">
        <v>484</v>
      </c>
      <c r="B75" s="334" t="s">
        <v>246</v>
      </c>
      <c r="C75" s="401" t="s">
        <v>1015</v>
      </c>
      <c r="D75" s="440" t="s">
        <v>1005</v>
      </c>
      <c r="E75" s="507" t="s">
        <v>717</v>
      </c>
      <c r="F75" s="147">
        <f t="shared" si="1"/>
        <v>12559030</v>
      </c>
      <c r="G75" s="147">
        <v>2900000</v>
      </c>
      <c r="H75" s="513" t="s">
        <v>1006</v>
      </c>
      <c r="I75" s="401">
        <v>109</v>
      </c>
      <c r="J75" s="511" t="s">
        <v>219</v>
      </c>
      <c r="K75" s="337"/>
    </row>
    <row r="76" spans="1:11" s="352" customFormat="1" ht="167.45" customHeight="1">
      <c r="A76" s="538"/>
      <c r="B76" s="334" t="s">
        <v>249</v>
      </c>
      <c r="C76" s="401"/>
      <c r="D76" s="509"/>
      <c r="E76" s="508"/>
      <c r="F76" s="147">
        <f t="shared" si="1"/>
        <v>8228330</v>
      </c>
      <c r="G76" s="147">
        <v>1900000</v>
      </c>
      <c r="H76" s="514"/>
      <c r="I76" s="401"/>
      <c r="J76" s="512"/>
      <c r="K76" s="342" t="s">
        <v>1007</v>
      </c>
    </row>
    <row r="77" spans="1:11" s="352" customFormat="1" ht="67.150000000000006" customHeight="1">
      <c r="A77" s="335" t="s">
        <v>485</v>
      </c>
      <c r="B77" s="334" t="s">
        <v>647</v>
      </c>
      <c r="C77" s="334" t="s">
        <v>113</v>
      </c>
      <c r="D77" s="509"/>
      <c r="E77" s="339" t="s">
        <v>113</v>
      </c>
      <c r="F77" s="147">
        <f t="shared" si="1"/>
        <v>10826750</v>
      </c>
      <c r="G77" s="147">
        <v>2500000</v>
      </c>
      <c r="H77" s="150" t="s">
        <v>1006</v>
      </c>
      <c r="I77" s="334">
        <v>109</v>
      </c>
      <c r="J77" s="299" t="s">
        <v>240</v>
      </c>
      <c r="K77" s="337"/>
    </row>
    <row r="78" spans="1:11" s="352" customFormat="1" ht="69" customHeight="1">
      <c r="A78" s="335" t="s">
        <v>486</v>
      </c>
      <c r="B78" s="334" t="s">
        <v>253</v>
      </c>
      <c r="C78" s="334" t="s">
        <v>113</v>
      </c>
      <c r="D78" s="509"/>
      <c r="E78" s="339" t="s">
        <v>113</v>
      </c>
      <c r="F78" s="147">
        <f t="shared" si="1"/>
        <v>3681095</v>
      </c>
      <c r="G78" s="147">
        <v>850000</v>
      </c>
      <c r="H78" s="150" t="s">
        <v>1006</v>
      </c>
      <c r="I78" s="334">
        <v>109</v>
      </c>
      <c r="J78" s="299" t="s">
        <v>254</v>
      </c>
      <c r="K78" s="337"/>
    </row>
    <row r="79" spans="1:11" s="352" customFormat="1" ht="84.75" customHeight="1">
      <c r="A79" s="335" t="s">
        <v>509</v>
      </c>
      <c r="B79" s="334" t="s">
        <v>255</v>
      </c>
      <c r="C79" s="334" t="s">
        <v>113</v>
      </c>
      <c r="D79" s="510"/>
      <c r="E79" s="339" t="s">
        <v>113</v>
      </c>
      <c r="F79" s="147">
        <f t="shared" si="1"/>
        <v>2598420</v>
      </c>
      <c r="G79" s="147">
        <v>600000</v>
      </c>
      <c r="H79" s="150" t="s">
        <v>1006</v>
      </c>
      <c r="I79" s="334">
        <v>109</v>
      </c>
      <c r="J79" s="299" t="s">
        <v>256</v>
      </c>
      <c r="K79" s="337"/>
    </row>
    <row r="80" spans="1:11" ht="15.75">
      <c r="A80" s="429" t="s">
        <v>937</v>
      </c>
      <c r="B80" s="430"/>
      <c r="C80" s="430"/>
      <c r="D80" s="430"/>
      <c r="E80" s="430"/>
      <c r="F80" s="430"/>
      <c r="G80" s="430"/>
      <c r="H80" s="430"/>
      <c r="I80" s="430"/>
      <c r="J80" s="430"/>
      <c r="K80" s="431"/>
    </row>
    <row r="81" spans="1:11" ht="75">
      <c r="A81" s="332" t="s">
        <v>487</v>
      </c>
      <c r="B81" s="256" t="s">
        <v>263</v>
      </c>
      <c r="C81" s="254" t="s">
        <v>938</v>
      </c>
      <c r="D81" s="419" t="s">
        <v>939</v>
      </c>
      <c r="E81" s="258" t="s">
        <v>940</v>
      </c>
      <c r="F81" s="147">
        <f>G81*$K$3</f>
        <v>6992499.7945000008</v>
      </c>
      <c r="G81" s="147">
        <v>1614635</v>
      </c>
      <c r="H81" s="256" t="s">
        <v>941</v>
      </c>
      <c r="I81" s="252">
        <v>112</v>
      </c>
      <c r="J81" s="299" t="s">
        <v>219</v>
      </c>
      <c r="K81" s="323"/>
    </row>
    <row r="82" spans="1:11" ht="61.15" customHeight="1">
      <c r="A82" s="332" t="s">
        <v>488</v>
      </c>
      <c r="B82" s="256" t="s">
        <v>648</v>
      </c>
      <c r="C82" s="252" t="s">
        <v>113</v>
      </c>
      <c r="D82" s="458"/>
      <c r="E82" s="258" t="s">
        <v>942</v>
      </c>
      <c r="F82" s="147">
        <f t="shared" ref="F82:F84" si="2">G82*$K$3</f>
        <v>2165350</v>
      </c>
      <c r="G82" s="147">
        <v>500000</v>
      </c>
      <c r="H82" s="256" t="s">
        <v>941</v>
      </c>
      <c r="I82" s="252">
        <v>112</v>
      </c>
      <c r="J82" s="299" t="s">
        <v>240</v>
      </c>
      <c r="K82" s="324"/>
    </row>
    <row r="83" spans="1:11" ht="49.15" customHeight="1">
      <c r="A83" s="332" t="s">
        <v>489</v>
      </c>
      <c r="B83" s="256" t="s">
        <v>264</v>
      </c>
      <c r="C83" s="252" t="s">
        <v>113</v>
      </c>
      <c r="D83" s="458"/>
      <c r="E83" s="258" t="s">
        <v>943</v>
      </c>
      <c r="F83" s="147">
        <f t="shared" si="2"/>
        <v>1415982.9948</v>
      </c>
      <c r="G83" s="147">
        <v>326964</v>
      </c>
      <c r="H83" s="256" t="s">
        <v>941</v>
      </c>
      <c r="I83" s="252">
        <v>112</v>
      </c>
      <c r="J83" s="299" t="s">
        <v>254</v>
      </c>
      <c r="K83" s="324"/>
    </row>
    <row r="84" spans="1:11" ht="76.5" customHeight="1">
      <c r="A84" s="332" t="s">
        <v>490</v>
      </c>
      <c r="B84" s="256" t="s">
        <v>944</v>
      </c>
      <c r="C84" s="252" t="s">
        <v>113</v>
      </c>
      <c r="D84" s="420"/>
      <c r="E84" s="258" t="s">
        <v>943</v>
      </c>
      <c r="F84" s="147">
        <f t="shared" si="2"/>
        <v>3146625.9902000003</v>
      </c>
      <c r="G84" s="147">
        <v>726586</v>
      </c>
      <c r="H84" s="256" t="s">
        <v>941</v>
      </c>
      <c r="I84" s="252">
        <v>112</v>
      </c>
      <c r="J84" s="299" t="s">
        <v>256</v>
      </c>
      <c r="K84" s="325"/>
    </row>
    <row r="85" spans="1:11" ht="15.75">
      <c r="A85" s="429" t="s">
        <v>265</v>
      </c>
      <c r="B85" s="430"/>
      <c r="C85" s="430"/>
      <c r="D85" s="430"/>
      <c r="E85" s="430"/>
      <c r="F85" s="430"/>
      <c r="G85" s="430"/>
      <c r="H85" s="430"/>
      <c r="I85" s="430"/>
      <c r="J85" s="430"/>
      <c r="K85" s="431"/>
    </row>
    <row r="86" spans="1:11" ht="75">
      <c r="A86" s="332" t="s">
        <v>491</v>
      </c>
      <c r="B86" s="146" t="s">
        <v>266</v>
      </c>
      <c r="C86" s="256" t="s">
        <v>945</v>
      </c>
      <c r="D86" s="146" t="s">
        <v>445</v>
      </c>
      <c r="E86" s="160" t="s">
        <v>946</v>
      </c>
      <c r="F86" s="147">
        <v>5000000</v>
      </c>
      <c r="G86" s="245">
        <f>F86/K3</f>
        <v>1154547.7636409819</v>
      </c>
      <c r="H86" s="150" t="s">
        <v>941</v>
      </c>
      <c r="I86" s="158">
        <v>112</v>
      </c>
      <c r="J86" s="260" t="s">
        <v>219</v>
      </c>
      <c r="K86" s="164"/>
    </row>
    <row r="87" spans="1:11" ht="15.75">
      <c r="A87" s="429" t="s">
        <v>947</v>
      </c>
      <c r="B87" s="430"/>
      <c r="C87" s="430"/>
      <c r="D87" s="430"/>
      <c r="E87" s="430"/>
      <c r="F87" s="430"/>
      <c r="G87" s="430"/>
      <c r="H87" s="430"/>
      <c r="I87" s="430"/>
      <c r="J87" s="430"/>
      <c r="K87" s="431"/>
    </row>
    <row r="88" spans="1:11" ht="15.75">
      <c r="A88" s="429" t="s">
        <v>948</v>
      </c>
      <c r="B88" s="430"/>
      <c r="C88" s="430"/>
      <c r="D88" s="430"/>
      <c r="E88" s="430"/>
      <c r="F88" s="430"/>
      <c r="G88" s="430"/>
      <c r="H88" s="430"/>
      <c r="I88" s="430"/>
      <c r="J88" s="430"/>
      <c r="K88" s="431"/>
    </row>
    <row r="89" spans="1:11" ht="15.75">
      <c r="A89" s="429" t="s">
        <v>291</v>
      </c>
      <c r="B89" s="430"/>
      <c r="C89" s="430"/>
      <c r="D89" s="430"/>
      <c r="E89" s="430"/>
      <c r="F89" s="430"/>
      <c r="G89" s="430"/>
      <c r="H89" s="430"/>
      <c r="I89" s="430"/>
      <c r="J89" s="430"/>
      <c r="K89" s="431"/>
    </row>
    <row r="90" spans="1:11" s="352" customFormat="1" ht="207" customHeight="1">
      <c r="A90" s="349" t="s">
        <v>492</v>
      </c>
      <c r="B90" s="337" t="s">
        <v>949</v>
      </c>
      <c r="C90" s="334" t="s">
        <v>950</v>
      </c>
      <c r="D90" s="337" t="s">
        <v>989</v>
      </c>
      <c r="E90" s="339" t="s">
        <v>1016</v>
      </c>
      <c r="F90" s="147">
        <f>G90*K3</f>
        <v>16115773.280200001</v>
      </c>
      <c r="G90" s="147">
        <v>3721286</v>
      </c>
      <c r="H90" s="334" t="s">
        <v>334</v>
      </c>
      <c r="I90" s="334">
        <v>115</v>
      </c>
      <c r="J90" s="151" t="s">
        <v>109</v>
      </c>
      <c r="K90" s="342" t="s">
        <v>951</v>
      </c>
    </row>
    <row r="91" spans="1:11" ht="60">
      <c r="A91" s="333" t="s">
        <v>493</v>
      </c>
      <c r="B91" s="256" t="s">
        <v>952</v>
      </c>
      <c r="C91" s="252" t="s">
        <v>113</v>
      </c>
      <c r="D91" s="252" t="s">
        <v>113</v>
      </c>
      <c r="E91" s="85" t="s">
        <v>113</v>
      </c>
      <c r="F91" s="147">
        <f>G91*K3</f>
        <v>3789243.4057500004</v>
      </c>
      <c r="G91" s="147">
        <v>874972.5</v>
      </c>
      <c r="H91" s="252" t="s">
        <v>334</v>
      </c>
      <c r="I91" s="252">
        <v>115</v>
      </c>
      <c r="J91" s="301" t="s">
        <v>203</v>
      </c>
      <c r="K91" s="262"/>
    </row>
    <row r="92" spans="1:11" ht="70.5" customHeight="1">
      <c r="A92" s="333" t="s">
        <v>494</v>
      </c>
      <c r="B92" s="256" t="s">
        <v>953</v>
      </c>
      <c r="C92" s="252" t="s">
        <v>113</v>
      </c>
      <c r="D92" s="252" t="s">
        <v>113</v>
      </c>
      <c r="E92" s="85" t="s">
        <v>113</v>
      </c>
      <c r="F92" s="147">
        <f>G92*K3</f>
        <v>6685230.1334500005</v>
      </c>
      <c r="G92" s="147">
        <v>1543683.5</v>
      </c>
      <c r="H92" s="252" t="s">
        <v>334</v>
      </c>
      <c r="I92" s="252">
        <v>115</v>
      </c>
      <c r="J92" s="299" t="s">
        <v>360</v>
      </c>
      <c r="K92" s="262"/>
    </row>
    <row r="93" spans="1:11" ht="15.75">
      <c r="A93" s="429" t="s">
        <v>302</v>
      </c>
      <c r="B93" s="430"/>
      <c r="C93" s="430"/>
      <c r="D93" s="430"/>
      <c r="E93" s="430"/>
      <c r="F93" s="430"/>
      <c r="G93" s="430"/>
      <c r="H93" s="430"/>
      <c r="I93" s="430"/>
      <c r="J93" s="430"/>
      <c r="K93" s="431"/>
    </row>
    <row r="94" spans="1:11" s="248" customFormat="1" ht="257.25" customHeight="1">
      <c r="A94" s="349" t="s">
        <v>495</v>
      </c>
      <c r="B94" s="337" t="s">
        <v>954</v>
      </c>
      <c r="C94" s="334" t="s">
        <v>955</v>
      </c>
      <c r="D94" s="337" t="s">
        <v>956</v>
      </c>
      <c r="E94" s="339" t="s">
        <v>1017</v>
      </c>
      <c r="F94" s="147">
        <f>G94*K3</f>
        <v>22604508.727900002</v>
      </c>
      <c r="G94" s="147">
        <v>5219597</v>
      </c>
      <c r="H94" s="334" t="s">
        <v>451</v>
      </c>
      <c r="I94" s="334">
        <v>115</v>
      </c>
      <c r="J94" s="151" t="s">
        <v>109</v>
      </c>
      <c r="K94" s="342" t="s">
        <v>957</v>
      </c>
    </row>
    <row r="95" spans="1:11" s="248" customFormat="1" ht="84" customHeight="1">
      <c r="A95" s="349" t="s">
        <v>496</v>
      </c>
      <c r="B95" s="337" t="s">
        <v>958</v>
      </c>
      <c r="C95" s="334" t="s">
        <v>113</v>
      </c>
      <c r="D95" s="334" t="s">
        <v>113</v>
      </c>
      <c r="E95" s="85" t="s">
        <v>113</v>
      </c>
      <c r="F95" s="147">
        <f>G95*K3</f>
        <v>19429724.526300002</v>
      </c>
      <c r="G95" s="147">
        <v>4486509</v>
      </c>
      <c r="H95" s="150" t="s">
        <v>451</v>
      </c>
      <c r="I95" s="334">
        <v>115</v>
      </c>
      <c r="J95" s="301" t="s">
        <v>203</v>
      </c>
      <c r="K95" s="342"/>
    </row>
    <row r="96" spans="1:11" s="248" customFormat="1" ht="60" customHeight="1">
      <c r="A96" s="349" t="s">
        <v>497</v>
      </c>
      <c r="B96" s="337" t="s">
        <v>959</v>
      </c>
      <c r="C96" s="334" t="s">
        <v>113</v>
      </c>
      <c r="D96" s="334" t="s">
        <v>113</v>
      </c>
      <c r="E96" s="85" t="s">
        <v>113</v>
      </c>
      <c r="F96" s="147">
        <f>G96*K3</f>
        <v>8794945.7959000003</v>
      </c>
      <c r="G96" s="147">
        <v>2030837</v>
      </c>
      <c r="H96" s="150" t="s">
        <v>451</v>
      </c>
      <c r="I96" s="334">
        <v>115</v>
      </c>
      <c r="J96" s="299" t="s">
        <v>204</v>
      </c>
      <c r="K96" s="342"/>
    </row>
    <row r="97" spans="1:11" s="248" customFormat="1" ht="76.5" customHeight="1">
      <c r="A97" s="349" t="s">
        <v>498</v>
      </c>
      <c r="B97" s="337" t="s">
        <v>960</v>
      </c>
      <c r="C97" s="334" t="s">
        <v>113</v>
      </c>
      <c r="D97" s="334" t="s">
        <v>113</v>
      </c>
      <c r="E97" s="85" t="s">
        <v>113</v>
      </c>
      <c r="F97" s="147">
        <f>G97*K3</f>
        <v>13460733.7084</v>
      </c>
      <c r="G97" s="147">
        <v>3108212</v>
      </c>
      <c r="H97" s="150" t="s">
        <v>451</v>
      </c>
      <c r="I97" s="334">
        <v>115</v>
      </c>
      <c r="J97" s="299" t="s">
        <v>961</v>
      </c>
      <c r="K97" s="342"/>
    </row>
    <row r="98" spans="1:11" ht="15.75">
      <c r="A98" s="395" t="s">
        <v>298</v>
      </c>
      <c r="B98" s="395"/>
      <c r="C98" s="395"/>
      <c r="D98" s="395"/>
      <c r="E98" s="395"/>
      <c r="F98" s="395"/>
      <c r="G98" s="395"/>
      <c r="H98" s="395"/>
      <c r="I98" s="395"/>
      <c r="J98" s="395"/>
      <c r="K98" s="395"/>
    </row>
    <row r="99" spans="1:11" ht="207.75" customHeight="1">
      <c r="A99" s="333" t="s">
        <v>499</v>
      </c>
      <c r="B99" s="252" t="s">
        <v>962</v>
      </c>
      <c r="C99" s="252" t="s">
        <v>963</v>
      </c>
      <c r="D99" s="256" t="s">
        <v>964</v>
      </c>
      <c r="E99" s="258" t="s">
        <v>447</v>
      </c>
      <c r="F99" s="147">
        <f>G99*$K$3</f>
        <v>12973627.399150001</v>
      </c>
      <c r="G99" s="147">
        <v>2995734.5</v>
      </c>
      <c r="H99" s="252" t="s">
        <v>388</v>
      </c>
      <c r="I99" s="252">
        <v>117</v>
      </c>
      <c r="J99" s="260" t="s">
        <v>109</v>
      </c>
      <c r="K99" s="262"/>
    </row>
    <row r="100" spans="1:11" ht="15.75">
      <c r="A100" s="429" t="s">
        <v>303</v>
      </c>
      <c r="B100" s="430"/>
      <c r="C100" s="430"/>
      <c r="D100" s="430"/>
      <c r="E100" s="430"/>
      <c r="F100" s="430"/>
      <c r="G100" s="430"/>
      <c r="H100" s="430"/>
      <c r="I100" s="430"/>
      <c r="J100" s="430"/>
      <c r="K100" s="431"/>
    </row>
    <row r="101" spans="1:11" s="352" customFormat="1" ht="233.25" customHeight="1">
      <c r="A101" s="349" t="s">
        <v>500</v>
      </c>
      <c r="B101" s="337" t="s">
        <v>965</v>
      </c>
      <c r="C101" s="334" t="s">
        <v>966</v>
      </c>
      <c r="D101" s="334" t="s">
        <v>113</v>
      </c>
      <c r="E101" s="339" t="s">
        <v>1018</v>
      </c>
      <c r="F101" s="147">
        <f>G101*$K$3</f>
        <v>45390963.154899999</v>
      </c>
      <c r="G101" s="147">
        <v>10481207</v>
      </c>
      <c r="H101" s="150" t="s">
        <v>334</v>
      </c>
      <c r="I101" s="334">
        <v>118</v>
      </c>
      <c r="J101" s="151" t="s">
        <v>109</v>
      </c>
      <c r="K101" s="342" t="s">
        <v>967</v>
      </c>
    </row>
    <row r="102" spans="1:11" ht="87" customHeight="1">
      <c r="A102" s="333" t="s">
        <v>501</v>
      </c>
      <c r="B102" s="256" t="s">
        <v>968</v>
      </c>
      <c r="C102" s="252" t="s">
        <v>113</v>
      </c>
      <c r="D102" s="252" t="s">
        <v>113</v>
      </c>
      <c r="E102" s="85" t="s">
        <v>113</v>
      </c>
      <c r="F102" s="147">
        <f t="shared" ref="F102:F108" si="3">G102*$K$3</f>
        <v>5559038.0945000006</v>
      </c>
      <c r="G102" s="147">
        <v>1283635</v>
      </c>
      <c r="H102" s="256" t="s">
        <v>334</v>
      </c>
      <c r="I102" s="252">
        <v>118</v>
      </c>
      <c r="J102" s="301" t="s">
        <v>203</v>
      </c>
      <c r="K102" s="262"/>
    </row>
    <row r="103" spans="1:11" ht="58.5" customHeight="1">
      <c r="A103" s="333" t="s">
        <v>502</v>
      </c>
      <c r="B103" s="256" t="s">
        <v>969</v>
      </c>
      <c r="C103" s="252" t="s">
        <v>113</v>
      </c>
      <c r="D103" s="252" t="s">
        <v>113</v>
      </c>
      <c r="E103" s="85" t="s">
        <v>113</v>
      </c>
      <c r="F103" s="147">
        <f t="shared" si="3"/>
        <v>1369495.09565</v>
      </c>
      <c r="G103" s="147">
        <v>316229.5</v>
      </c>
      <c r="H103" s="256" t="s">
        <v>334</v>
      </c>
      <c r="I103" s="252">
        <v>118</v>
      </c>
      <c r="J103" s="299" t="s">
        <v>204</v>
      </c>
      <c r="K103" s="262"/>
    </row>
    <row r="104" spans="1:11" ht="57" customHeight="1">
      <c r="A104" s="333" t="s">
        <v>503</v>
      </c>
      <c r="B104" s="256" t="s">
        <v>970</v>
      </c>
      <c r="C104" s="252" t="s">
        <v>113</v>
      </c>
      <c r="D104" s="252" t="s">
        <v>113</v>
      </c>
      <c r="E104" s="85" t="s">
        <v>113</v>
      </c>
      <c r="F104" s="147">
        <f t="shared" si="3"/>
        <v>2806434.3477500002</v>
      </c>
      <c r="G104" s="147">
        <v>648032.5</v>
      </c>
      <c r="H104" s="256" t="s">
        <v>334</v>
      </c>
      <c r="I104" s="252">
        <v>118</v>
      </c>
      <c r="J104" s="299" t="s">
        <v>971</v>
      </c>
      <c r="K104" s="262"/>
    </row>
    <row r="105" spans="1:11" s="352" customFormat="1" ht="373.5" customHeight="1">
      <c r="A105" s="349" t="s">
        <v>504</v>
      </c>
      <c r="B105" s="337" t="s">
        <v>972</v>
      </c>
      <c r="C105" s="334" t="s">
        <v>973</v>
      </c>
      <c r="D105" s="337" t="s">
        <v>974</v>
      </c>
      <c r="E105" s="339" t="s">
        <v>1004</v>
      </c>
      <c r="F105" s="147">
        <f t="shared" si="3"/>
        <v>21637476.41</v>
      </c>
      <c r="G105" s="147">
        <v>4996300</v>
      </c>
      <c r="H105" s="150" t="s">
        <v>975</v>
      </c>
      <c r="I105" s="334">
        <v>118</v>
      </c>
      <c r="J105" s="301" t="s">
        <v>109</v>
      </c>
      <c r="K105" s="342" t="s">
        <v>976</v>
      </c>
    </row>
    <row r="106" spans="1:11" ht="73.5" customHeight="1">
      <c r="A106" s="333" t="s">
        <v>505</v>
      </c>
      <c r="B106" s="256" t="s">
        <v>968</v>
      </c>
      <c r="C106" s="252" t="s">
        <v>113</v>
      </c>
      <c r="D106" s="252" t="s">
        <v>113</v>
      </c>
      <c r="E106" s="85" t="s">
        <v>113</v>
      </c>
      <c r="F106" s="147">
        <f t="shared" si="3"/>
        <v>2097752.1037000003</v>
      </c>
      <c r="G106" s="147">
        <v>484391</v>
      </c>
      <c r="H106" s="256" t="s">
        <v>975</v>
      </c>
      <c r="I106" s="252">
        <v>118</v>
      </c>
      <c r="J106" s="301" t="s">
        <v>203</v>
      </c>
      <c r="K106" s="262"/>
    </row>
    <row r="107" spans="1:11" ht="61.5" customHeight="1">
      <c r="A107" s="333" t="s">
        <v>506</v>
      </c>
      <c r="B107" s="256" t="s">
        <v>969</v>
      </c>
      <c r="C107" s="252" t="s">
        <v>113</v>
      </c>
      <c r="D107" s="252" t="s">
        <v>113</v>
      </c>
      <c r="E107" s="85" t="s">
        <v>113</v>
      </c>
      <c r="F107" s="147">
        <f t="shared" si="3"/>
        <v>2097752.1037000003</v>
      </c>
      <c r="G107" s="147">
        <v>484391</v>
      </c>
      <c r="H107" s="256" t="s">
        <v>975</v>
      </c>
      <c r="I107" s="252">
        <v>118</v>
      </c>
      <c r="J107" s="299" t="s">
        <v>204</v>
      </c>
      <c r="K107" s="262"/>
    </row>
    <row r="108" spans="1:11" ht="58.5" customHeight="1">
      <c r="A108" s="333" t="s">
        <v>507</v>
      </c>
      <c r="B108" s="256" t="s">
        <v>977</v>
      </c>
      <c r="C108" s="252" t="s">
        <v>113</v>
      </c>
      <c r="D108" s="252" t="s">
        <v>113</v>
      </c>
      <c r="E108" s="85" t="s">
        <v>113</v>
      </c>
      <c r="F108" s="147">
        <f t="shared" si="3"/>
        <v>2097752.1037000003</v>
      </c>
      <c r="G108" s="147">
        <f>484391</f>
        <v>484391</v>
      </c>
      <c r="H108" s="256" t="s">
        <v>975</v>
      </c>
      <c r="I108" s="252">
        <v>118</v>
      </c>
      <c r="J108" s="299" t="s">
        <v>360</v>
      </c>
      <c r="K108" s="262"/>
    </row>
    <row r="109" spans="1:11" ht="15.75">
      <c r="A109" s="265"/>
      <c r="B109" s="256"/>
      <c r="C109" s="253"/>
      <c r="D109" s="253"/>
      <c r="E109" s="326" t="s">
        <v>369</v>
      </c>
      <c r="F109" s="302">
        <f>SUM(F9:F108)</f>
        <v>835017669.98501003</v>
      </c>
      <c r="G109" s="302">
        <f>SUM(G9:G108)</f>
        <v>192813556.69637933</v>
      </c>
      <c r="H109" s="521"/>
      <c r="I109" s="522"/>
      <c r="J109" s="522"/>
      <c r="K109" s="523"/>
    </row>
    <row r="110" spans="1:11" ht="15.75">
      <c r="A110" s="265"/>
      <c r="B110" s="256"/>
      <c r="C110" s="253"/>
      <c r="D110" s="253"/>
      <c r="E110" s="326" t="s">
        <v>367</v>
      </c>
      <c r="F110" s="302">
        <f>SUM(F9:F52)</f>
        <v>481433177.99786001</v>
      </c>
      <c r="G110" s="302">
        <f>SUM(G9:G52)</f>
        <v>111167519.8</v>
      </c>
      <c r="H110" s="524"/>
      <c r="I110" s="525"/>
      <c r="J110" s="525"/>
      <c r="K110" s="526"/>
    </row>
    <row r="111" spans="1:11" ht="16.5" thickBot="1">
      <c r="A111" s="244"/>
      <c r="B111" s="166"/>
      <c r="C111" s="320"/>
      <c r="D111" s="320"/>
      <c r="E111" s="327" t="s">
        <v>368</v>
      </c>
      <c r="F111" s="328">
        <f>SUM(F58:F108)</f>
        <v>353584491.98715001</v>
      </c>
      <c r="G111" s="328">
        <f>SUM(G58:G108)</f>
        <v>81646036.896379337</v>
      </c>
      <c r="H111" s="527"/>
      <c r="I111" s="528"/>
      <c r="J111" s="528"/>
      <c r="K111" s="529"/>
    </row>
    <row r="113" spans="3:7">
      <c r="C113" s="544" t="s">
        <v>985</v>
      </c>
      <c r="D113" s="544"/>
      <c r="E113" s="544"/>
      <c r="F113" s="544"/>
      <c r="G113" s="544"/>
    </row>
    <row r="116" spans="3:7">
      <c r="C116" s="474"/>
      <c r="D116" s="474"/>
    </row>
    <row r="117" spans="3:7" ht="15.75">
      <c r="C117" s="236" t="s">
        <v>412</v>
      </c>
      <c r="D117" s="233"/>
    </row>
    <row r="118" spans="3:7">
      <c r="C118" s="237" t="s">
        <v>413</v>
      </c>
      <c r="D118" s="233"/>
    </row>
    <row r="119" spans="3:7">
      <c r="C119" s="237" t="s">
        <v>414</v>
      </c>
      <c r="D119" s="233"/>
    </row>
    <row r="120" spans="3:7">
      <c r="C120" s="237" t="s">
        <v>415</v>
      </c>
      <c r="D120" s="233"/>
    </row>
    <row r="121" spans="3:7">
      <c r="C121" s="237" t="s">
        <v>416</v>
      </c>
      <c r="D121" s="233"/>
    </row>
    <row r="122" spans="3:7">
      <c r="C122" s="237" t="s">
        <v>411</v>
      </c>
      <c r="D122" s="233"/>
    </row>
    <row r="123" spans="3:7" ht="30">
      <c r="C123" s="237" t="s">
        <v>417</v>
      </c>
      <c r="D123" s="233"/>
    </row>
  </sheetData>
  <mergeCells count="65">
    <mergeCell ref="C116:D116"/>
    <mergeCell ref="A1:K1"/>
    <mergeCell ref="C113:G113"/>
    <mergeCell ref="A17:K17"/>
    <mergeCell ref="A2:K2"/>
    <mergeCell ref="A3:J3"/>
    <mergeCell ref="B4:K4"/>
    <mergeCell ref="A6:K6"/>
    <mergeCell ref="A7:K7"/>
    <mergeCell ref="A8:K8"/>
    <mergeCell ref="A11:K11"/>
    <mergeCell ref="A12:K12"/>
    <mergeCell ref="A16:K16"/>
    <mergeCell ref="A41:K41"/>
    <mergeCell ref="A20:K20"/>
    <mergeCell ref="A21:K21"/>
    <mergeCell ref="A22:K22"/>
    <mergeCell ref="A23:K23"/>
    <mergeCell ref="A24:K24"/>
    <mergeCell ref="A30:K30"/>
    <mergeCell ref="A56:K56"/>
    <mergeCell ref="A57:K57"/>
    <mergeCell ref="A59:K59"/>
    <mergeCell ref="A32:K32"/>
    <mergeCell ref="A33:K33"/>
    <mergeCell ref="A36:K36"/>
    <mergeCell ref="A38:K38"/>
    <mergeCell ref="A39:K39"/>
    <mergeCell ref="A88:K88"/>
    <mergeCell ref="A65:K65"/>
    <mergeCell ref="A66:K66"/>
    <mergeCell ref="A68:K68"/>
    <mergeCell ref="A69:K69"/>
    <mergeCell ref="A70:A71"/>
    <mergeCell ref="C70:C71"/>
    <mergeCell ref="E70:E71"/>
    <mergeCell ref="I70:I71"/>
    <mergeCell ref="J70:J71"/>
    <mergeCell ref="D72:D74"/>
    <mergeCell ref="A80:K80"/>
    <mergeCell ref="D81:D84"/>
    <mergeCell ref="A85:K85"/>
    <mergeCell ref="A87:K87"/>
    <mergeCell ref="A75:A76"/>
    <mergeCell ref="A89:K89"/>
    <mergeCell ref="A93:K93"/>
    <mergeCell ref="A98:K98"/>
    <mergeCell ref="A100:K100"/>
    <mergeCell ref="H109:K111"/>
    <mergeCell ref="A14:K14"/>
    <mergeCell ref="E75:E76"/>
    <mergeCell ref="C75:C76"/>
    <mergeCell ref="D75:D79"/>
    <mergeCell ref="J75:J76"/>
    <mergeCell ref="I75:I76"/>
    <mergeCell ref="H75:H76"/>
    <mergeCell ref="A64:K64"/>
    <mergeCell ref="A45:K45"/>
    <mergeCell ref="A46:K46"/>
    <mergeCell ref="A47:K47"/>
    <mergeCell ref="A50:K50"/>
    <mergeCell ref="A51:K51"/>
    <mergeCell ref="A53:K53"/>
    <mergeCell ref="A54:K54"/>
    <mergeCell ref="A55:K55"/>
  </mergeCells>
  <hyperlinks>
    <hyperlink ref="J52" r:id="rId1" display="IZ RPO WD"/>
    <hyperlink ref="J86" r:id="rId2"/>
    <hyperlink ref="J101" r:id="rId3"/>
    <hyperlink ref="J99" r:id="rId4"/>
    <hyperlink ref="J42" r:id="rId5" display="https://zitwrof.pl/"/>
    <hyperlink ref="J49" r:id="rId6"/>
    <hyperlink ref="J18" r:id="rId7"/>
    <hyperlink ref="J19" r:id="rId8" display="http://rpo.dolnyslask.pl/"/>
    <hyperlink ref="J48" r:id="rId9"/>
    <hyperlink ref="J43" r:id="rId10"/>
    <hyperlink ref="J9" r:id="rId11"/>
    <hyperlink ref="J10" r:id="rId12"/>
    <hyperlink ref="J13" r:id="rId13"/>
    <hyperlink ref="J31" r:id="rId14"/>
    <hyperlink ref="J108" r:id="rId15" display="http://rpo.dolnyslask.pl/"/>
    <hyperlink ref="J107" r:id="rId16" display="http://rpo.dolnyslask.pl/"/>
    <hyperlink ref="J106" r:id="rId17" display="http://rpo.dolnyslask.pl/"/>
    <hyperlink ref="J105" r:id="rId18"/>
    <hyperlink ref="J104" r:id="rId19" display="http://rpo.dolnyslask.pl/"/>
    <hyperlink ref="J103" r:id="rId20" display="http://rpo.dolnyslask.pl/"/>
    <hyperlink ref="J102" r:id="rId21" display="http://rpo.dolnyslask.pl/"/>
    <hyperlink ref="J97" r:id="rId22" display="http://rpo.dolnyslask.pl/"/>
    <hyperlink ref="J96" r:id="rId23" display="http://rpo.dolnyslask.pl/"/>
    <hyperlink ref="J95" r:id="rId24" display="http://rpo.dolnyslask.pl/"/>
    <hyperlink ref="J92" r:id="rId25" display="http://rpo.dolnyslask.pl/"/>
    <hyperlink ref="J91" r:id="rId26" display="http://rpo.dolnyslask.pl/"/>
    <hyperlink ref="J84" r:id="rId27" display="http://www.ipaw.walbrzych.eu/"/>
    <hyperlink ref="J83" r:id="rId28" display="http://www.zitaj.jeleniagora.pl/"/>
    <hyperlink ref="J82" r:id="rId29" display="https://zitwrof.pl/"/>
    <hyperlink ref="J81" r:id="rId30"/>
    <hyperlink ref="J74" r:id="rId31" display="http://www.ipaw.walbrzych.eu/"/>
    <hyperlink ref="J73" r:id="rId32" display="http://www.zitaj.jeleniagora.pl/"/>
    <hyperlink ref="J72" r:id="rId33" display="https://zitwrof.pl/"/>
    <hyperlink ref="J70:J71" r:id="rId34" display="DWUP"/>
    <hyperlink ref="J60:J62" r:id="rId35" display="DWUP"/>
    <hyperlink ref="J58" r:id="rId36"/>
    <hyperlink ref="J44" r:id="rId37" display="https://zitwrof.pl/"/>
    <hyperlink ref="J37" r:id="rId38" display="https://zitwrof.pl/"/>
    <hyperlink ref="J25" r:id="rId39"/>
    <hyperlink ref="J29" r:id="rId40"/>
    <hyperlink ref="J26" r:id="rId41"/>
    <hyperlink ref="J27" r:id="rId42" display="https://zitwrof.pl/"/>
    <hyperlink ref="J28" r:id="rId43" display="http://www.zitaj.jeleniagora.pl/"/>
    <hyperlink ref="J40" r:id="rId44"/>
    <hyperlink ref="J63" r:id="rId45" display="http://www.ipaw.walbrzych.eu/"/>
    <hyperlink ref="J62" r:id="rId46" display="http://www.zitaj.jeleniagora.pl/"/>
    <hyperlink ref="J61" r:id="rId47" display="https://zitwrof.pl/"/>
    <hyperlink ref="J34" r:id="rId48"/>
    <hyperlink ref="J35" r:id="rId49"/>
    <hyperlink ref="J67" r:id="rId50" display="IZ RPO WD"/>
    <hyperlink ref="C118" r:id="rId51"/>
    <hyperlink ref="C119" r:id="rId52"/>
    <hyperlink ref="C120" r:id="rId53"/>
    <hyperlink ref="C121" r:id="rId54"/>
    <hyperlink ref="C122" r:id="rId55"/>
    <hyperlink ref="C123" r:id="rId56" display="http://www.ipaw.walbrzych.eu/"/>
    <hyperlink ref="J79" r:id="rId57" display="http://www.ipaw.walbrzych.eu/"/>
    <hyperlink ref="J78" r:id="rId58" display="http://www.zitaj.jeleniagora.pl/"/>
    <hyperlink ref="J77" r:id="rId59" display="https://zitwrof.pl/"/>
    <hyperlink ref="J75:J76" r:id="rId60" display="DWUP"/>
  </hyperlinks>
  <pageMargins left="0.70866141732283472" right="0.70866141732283472" top="0.74803149606299213" bottom="0.74803149606299213" header="0.31496062992125984" footer="0.31496062992125984"/>
  <pageSetup paperSize="9" scale="41" fitToWidth="9" fitToHeight="9" orientation="landscape" r:id="rId61"/>
  <rowBreaks count="1" manualBreakCount="1">
    <brk id="112" max="10" man="1"/>
  </rowBreaks>
  <colBreaks count="1" manualBreakCount="1">
    <brk id="10" max="116" man="1"/>
  </colBreaks>
  <drawing r:id="rId6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5</vt:i4>
      </vt:variant>
      <vt:variant>
        <vt:lpstr>Zakresy nazwane</vt:lpstr>
      </vt:variant>
      <vt:variant>
        <vt:i4>5</vt:i4>
      </vt:variant>
    </vt:vector>
  </HeadingPairs>
  <TitlesOfParts>
    <vt:vector size="10" baseType="lpstr">
      <vt:lpstr>Arkusz2</vt:lpstr>
      <vt:lpstr>turystyka</vt:lpstr>
      <vt:lpstr>2015</vt:lpstr>
      <vt:lpstr>2016</vt:lpstr>
      <vt:lpstr>2017</vt:lpstr>
      <vt:lpstr>'2015'!Obszar_wydruku</vt:lpstr>
      <vt:lpstr>'2016'!Obszar_wydruku</vt:lpstr>
      <vt:lpstr>'2017'!Obszar_wydruku</vt:lpstr>
      <vt:lpstr>Arkusz2!Obszar_wydruku</vt:lpstr>
      <vt:lpstr>'2015'!Tytuły_wydruku</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lurbanek</dc:creator>
  <cp:lastModifiedBy>mdanowska</cp:lastModifiedBy>
  <cp:lastPrinted>2016-11-16T08:13:23Z</cp:lastPrinted>
  <dcterms:created xsi:type="dcterms:W3CDTF">2009-11-02T13:16:44Z</dcterms:created>
  <dcterms:modified xsi:type="dcterms:W3CDTF">2016-11-24T09:39:28Z</dcterms:modified>
</cp:coreProperties>
</file>